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t6+S14lKyX8MORPJIk+zfLCblOn13SMp1JKwApws4ipZZnf7dUyC0j/Q9V9ZudhZtIPuElrcSiXF7YztGIVg==" workbookSaltValue="ghbHcfyGAedDBddsyh4bO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<sst xmlns="http://schemas.openxmlformats.org/spreadsheetml/2006/main" xmlns:r="http://schemas.openxmlformats.org/officeDocument/2006/relationships" count="116" uniqueCount="116">
  <si>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</si>
  <si>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</si>
  <si>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</si>
  <si>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</si>
  <si>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</si>
  <si>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</si>
  <si>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</si>
  <si>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</si>
  <si>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</si>
  <si>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</si>
  <si>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</si>
  <si>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</si>
  <si>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</si>
  <si>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</si>
  <si>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</si>
  <si>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</si>
  <si>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</si>
  <si>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</si>
  <si>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</si>
  <si>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</si>
  <si>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</si>
  <si>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</si>
  <si>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</si>
  <si>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</si>
  <si>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</si>
  <si>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</si>
  <si>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</si>
  <si>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</si>
  <si>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</si>
  <si>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</si>
  <si>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</si>
  <si>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</si>
  <si>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</si>
  <si>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</si>
  <si>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</si>
  <si>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</si>
  <si>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</si>
  <si>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</si>
  <si>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</si>
  <si>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</si>
  <si>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</si>
  <si>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</si>
  <si>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</si>
  <si>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</si>
  <si>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</si>
  <si>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</si>
  <si>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</si>
  <si>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</si>
  <si>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</si>
  <si>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</si>
  <si>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</si>
  <si>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</si>
  <si>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</si>
  <si>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</si>
  <si>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</si>
  <si>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</si>
  <si>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</si>
  <si>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</si>
  <si>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</si>
  <si>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</si>
  <si>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</si>
  <si>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</si>
  <si>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</si>
  <si>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</si>
  <si>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</si>
  <si>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</si>
  <si>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</si>
  <si>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</si>
  <si>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</si>
  <si>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</si>
  <si>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</si>
  <si>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</si>
  <si>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</si>
  <si>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</si>
  <si>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</si>
  <si>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</si>
  <si>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</si>
  <si>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</si>
  <si>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</si>
  <si>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</si>
  <si>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</si>
  <si>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</si>
  <si>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</si>
  <si>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</si>
  <si>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</si>
  <si>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</si>
  <si>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</si>
  <si>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</si>
  <si>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</si>
  <si>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</si>
  <si>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</si>
  <si>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</si>
  <si>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</si>
  <si>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</si>
  <si>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</si>
  <si>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</si>
  <si>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</si>
  <si>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</si>
  <si>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</si>
  <si>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</si>
  <si>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</si>
  <si>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</si>
  <si>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</si>
  <si>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</si>
  <si>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</si>
  <si>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</si>
  <si>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</si>
  <si>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</si>
  <si>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</si>
  <si>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</si>
  <si>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</si>
  <si>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</si>
  <si>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</si>
  <si>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について、当初の下水道施設の建設及び下水道管布設、更新工事に係る地方債償還金の影響等により数値が100％を下回っています。これは収支が赤字であることを示しており、経費回収率については令和4年度は主に維持管理費の増により汚水処理費の増加に伴い減少しておりますので、下水道使用料だけでは賄えていないため一般会計からの繰入金で補う状況となっています。
　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t>
    <rPh sb="1" eb="3">
      <t>シュウエキ</t>
    </rPh>
    <rPh sb="3" eb="4">
      <t>テキ</t>
    </rPh>
    <rPh sb="4" eb="6">
      <t>シュウシ</t>
    </rPh>
    <rPh sb="6" eb="8">
      <t>ヒリツ</t>
    </rPh>
    <rPh sb="13" eb="15">
      <t>トウショ</t>
    </rPh>
    <rPh sb="16" eb="19">
      <t>ゲスイドウ</t>
    </rPh>
    <rPh sb="19" eb="21">
      <t>シセツ</t>
    </rPh>
    <rPh sb="22" eb="24">
      <t>ケンセツ</t>
    </rPh>
    <rPh sb="24" eb="25">
      <t>オヨ</t>
    </rPh>
    <rPh sb="26" eb="29">
      <t>ゲスイドウ</t>
    </rPh>
    <rPh sb="29" eb="30">
      <t>カン</t>
    </rPh>
    <rPh sb="30" eb="32">
      <t>フセツ</t>
    </rPh>
    <rPh sb="33" eb="35">
      <t>コウシン</t>
    </rPh>
    <rPh sb="35" eb="37">
      <t>コウジ</t>
    </rPh>
    <rPh sb="38" eb="39">
      <t>カカワ</t>
    </rPh>
    <rPh sb="40" eb="43">
      <t>チホウサイ</t>
    </rPh>
    <rPh sb="43" eb="46">
      <t>ショウカンキン</t>
    </rPh>
    <rPh sb="47" eb="49">
      <t>エイキョウ</t>
    </rPh>
    <rPh sb="49" eb="50">
      <t>ナド</t>
    </rPh>
    <rPh sb="53" eb="55">
      <t>スウチ</t>
    </rPh>
    <rPh sb="61" eb="63">
      <t>シタマワ</t>
    </rPh>
    <rPh sb="72" eb="74">
      <t>シュウシ</t>
    </rPh>
    <rPh sb="75" eb="77">
      <t>アカジ</t>
    </rPh>
    <rPh sb="83" eb="84">
      <t>シメ</t>
    </rPh>
    <rPh sb="89" eb="91">
      <t>ケイヒ</t>
    </rPh>
    <rPh sb="91" eb="93">
      <t>カイシュウ</t>
    </rPh>
    <rPh sb="93" eb="94">
      <t>リツ</t>
    </rPh>
    <rPh sb="99" eb="101">
      <t>レイワ</t>
    </rPh>
    <rPh sb="102" eb="104">
      <t>ネンド</t>
    </rPh>
    <rPh sb="105" eb="106">
      <t>オモ</t>
    </rPh>
    <rPh sb="107" eb="109">
      <t>イジ</t>
    </rPh>
    <rPh sb="109" eb="112">
      <t>カンリヒ</t>
    </rPh>
    <rPh sb="113" eb="114">
      <t>ゾウ</t>
    </rPh>
    <rPh sb="117" eb="119">
      <t>オスイ</t>
    </rPh>
    <rPh sb="119" eb="121">
      <t>ショリ</t>
    </rPh>
    <rPh sb="121" eb="122">
      <t>ヒ</t>
    </rPh>
    <rPh sb="123" eb="125">
      <t>ゾウカ</t>
    </rPh>
    <rPh sb="126" eb="127">
      <t>トモナ</t>
    </rPh>
    <rPh sb="128" eb="130">
      <t>ゲンショウ</t>
    </rPh>
    <rPh sb="139" eb="142">
      <t>ゲスイドウ</t>
    </rPh>
    <rPh sb="142" eb="145">
      <t>シヨウリョウ</t>
    </rPh>
    <rPh sb="149" eb="150">
      <t>マカナ</t>
    </rPh>
    <rPh sb="157" eb="159">
      <t>イッパン</t>
    </rPh>
    <rPh sb="159" eb="161">
      <t>カイケイ</t>
    </rPh>
    <rPh sb="164" eb="166">
      <t>クリイレ</t>
    </rPh>
    <rPh sb="166" eb="167">
      <t>キン</t>
    </rPh>
    <rPh sb="168" eb="169">
      <t>オギナ</t>
    </rPh>
    <rPh sb="170" eb="172">
      <t>ジョウキョウ</t>
    </rPh>
    <rPh sb="185" eb="187">
      <t>ユウシュウ</t>
    </rPh>
    <rPh sb="187" eb="189">
      <t>スイリョウ</t>
    </rPh>
    <rPh sb="190" eb="191">
      <t>タイ</t>
    </rPh>
    <rPh sb="193" eb="195">
      <t>オスイ</t>
    </rPh>
    <rPh sb="195" eb="197">
      <t>ショリ</t>
    </rPh>
    <rPh sb="197" eb="198">
      <t>ヒ</t>
    </rPh>
    <rPh sb="199" eb="200">
      <t>オオ</t>
    </rPh>
    <rPh sb="203" eb="205">
      <t>オスイ</t>
    </rPh>
    <rPh sb="205" eb="207">
      <t>ショリ</t>
    </rPh>
    <rPh sb="207" eb="209">
      <t>ゲンカ</t>
    </rPh>
    <rPh sb="210" eb="212">
      <t>ルイジ</t>
    </rPh>
    <rPh sb="212" eb="214">
      <t>ダンタイ</t>
    </rPh>
    <rPh sb="214" eb="217">
      <t>ヘイキンチ</t>
    </rPh>
    <rPh sb="219" eb="220">
      <t>タカ</t>
    </rPh>
    <rPh sb="227" eb="229">
      <t>コンゴ</t>
    </rPh>
    <rPh sb="234" eb="235">
      <t>サラ</t>
    </rPh>
    <rPh sb="237" eb="239">
      <t>オスイ</t>
    </rPh>
    <rPh sb="239" eb="241">
      <t>ショリ</t>
    </rPh>
    <rPh sb="241" eb="242">
      <t>ヒ</t>
    </rPh>
    <rPh sb="242" eb="244">
      <t>ヨクセイ</t>
    </rPh>
    <rPh sb="248" eb="250">
      <t>ケイエイ</t>
    </rPh>
    <rPh sb="250" eb="252">
      <t>カイゼン</t>
    </rPh>
    <rPh sb="253" eb="255">
      <t>コウシン</t>
    </rPh>
    <rPh sb="255" eb="258">
      <t>ジギョウナド</t>
    </rPh>
    <rPh sb="259" eb="261">
      <t>ジッシ</t>
    </rPh>
    <rPh sb="261" eb="263">
      <t>ジキ</t>
    </rPh>
    <rPh sb="263" eb="264">
      <t>オヨ</t>
    </rPh>
    <rPh sb="265" eb="267">
      <t>ナイヨウ</t>
    </rPh>
    <rPh sb="268" eb="270">
      <t>ケントウ</t>
    </rPh>
    <phoneticPr fontId="1"/>
  </si>
  <si>
    <t>　管路更新率について、中頓別町において下水道管の布設は平成6年度から開始され平成15年度に既存家屋に対して整備が完了しています。平成6年度に布設した管渠で28年経過していますが、今後は点検や長寿命化等の取り組みを実施し管渠改築の必要性が高いものから計画的に更新を実施していくこととなります。</t>
    <rPh sb="1" eb="3">
      <t>カンロ</t>
    </rPh>
    <rPh sb="3" eb="5">
      <t>コウシン</t>
    </rPh>
    <rPh sb="5" eb="6">
      <t>リツ</t>
    </rPh>
    <rPh sb="11" eb="15">
      <t>ナカトンベツチョウ</t>
    </rPh>
    <rPh sb="19" eb="22">
      <t>ゲスイドウ</t>
    </rPh>
    <rPh sb="22" eb="23">
      <t>カン</t>
    </rPh>
    <rPh sb="24" eb="26">
      <t>フセツ</t>
    </rPh>
    <rPh sb="27" eb="29">
      <t>ヘイセイ</t>
    </rPh>
    <rPh sb="30" eb="32">
      <t>ネンド</t>
    </rPh>
    <rPh sb="34" eb="36">
      <t>カイシ</t>
    </rPh>
    <rPh sb="38" eb="40">
      <t>ヘイセイ</t>
    </rPh>
    <rPh sb="42" eb="44">
      <t>ネンド</t>
    </rPh>
    <rPh sb="45" eb="47">
      <t>キゾン</t>
    </rPh>
    <rPh sb="47" eb="49">
      <t>カオク</t>
    </rPh>
    <rPh sb="50" eb="51">
      <t>タイ</t>
    </rPh>
    <rPh sb="53" eb="55">
      <t>セイビ</t>
    </rPh>
    <rPh sb="56" eb="58">
      <t>カンリョウ</t>
    </rPh>
    <rPh sb="64" eb="66">
      <t>ヘイセイ</t>
    </rPh>
    <rPh sb="67" eb="69">
      <t>ネンド</t>
    </rPh>
    <rPh sb="70" eb="72">
      <t>フセツ</t>
    </rPh>
    <rPh sb="74" eb="76">
      <t>カンキョ</t>
    </rPh>
    <rPh sb="79" eb="80">
      <t>ネン</t>
    </rPh>
    <rPh sb="80" eb="82">
      <t>ケイカ</t>
    </rPh>
    <rPh sb="89" eb="91">
      <t>コンゴ</t>
    </rPh>
    <rPh sb="92" eb="94">
      <t>テンケン</t>
    </rPh>
    <rPh sb="95" eb="99">
      <t>チョウジュミョウカ</t>
    </rPh>
    <rPh sb="99" eb="100">
      <t>ナド</t>
    </rPh>
    <rPh sb="101" eb="102">
      <t>ト</t>
    </rPh>
    <rPh sb="103" eb="104">
      <t>ク</t>
    </rPh>
    <rPh sb="106" eb="108">
      <t>ジッシ</t>
    </rPh>
    <rPh sb="109" eb="111">
      <t>カンキョ</t>
    </rPh>
    <rPh sb="111" eb="113">
      <t>カイチク</t>
    </rPh>
    <rPh sb="114" eb="117">
      <t>ヒツヨウセイ</t>
    </rPh>
    <rPh sb="118" eb="119">
      <t>タカ</t>
    </rPh>
    <rPh sb="124" eb="127">
      <t>ケイカクテキ</t>
    </rPh>
    <rPh sb="128" eb="130">
      <t>コウシン</t>
    </rPh>
    <rPh sb="131" eb="133">
      <t>ジッシ</t>
    </rPh>
    <phoneticPr fontId="1"/>
  </si>
  <si>
    <t>　当初の下水道施設建設と下水道管布設及び更新工事の地方債償還金の影響により収益的収支比率については数値が低く、経費回収率については汚水処理費の増により類似団体平均値より高くなっています。汚水処理原価は類似団体平均値より高くなっており、一層の汚水処理費の減に努めなければなりません。管渠(下水道管)については布設からの経過年数が比較的浅いこともあり、点検等により更新の時期を検討した上で更新計画を策定し実施することとなりますが、下水道施設の処理設備についてはすでに耐用年数を超えておりストックマネジメント計画に沿った更新を実施しています。このような状況により、更新に必要な財源の確保が必要ですが、現状は一般会計からの繰入金に依存していることもあり今後は経営戦略策定により経営状況を把握した上で、下水道使用料についても適正なのかを含め検討していかなければなりません。</t>
    <rPh sb="1" eb="3">
      <t>トウショ</t>
    </rPh>
    <rPh sb="4" eb="7">
      <t>ゲスイドウ</t>
    </rPh>
    <rPh sb="7" eb="9">
      <t>シセツ</t>
    </rPh>
    <rPh sb="9" eb="11">
      <t>ケンセツ</t>
    </rPh>
    <rPh sb="12" eb="15">
      <t>ゲスイドウ</t>
    </rPh>
    <rPh sb="15" eb="16">
      <t>カン</t>
    </rPh>
    <rPh sb="16" eb="18">
      <t>フセツ</t>
    </rPh>
    <rPh sb="18" eb="19">
      <t>オヨ</t>
    </rPh>
    <rPh sb="20" eb="22">
      <t>コウシン</t>
    </rPh>
    <rPh sb="22" eb="24">
      <t>コウジ</t>
    </rPh>
    <rPh sb="25" eb="28">
      <t>チホウサイ</t>
    </rPh>
    <rPh sb="28" eb="31">
      <t>ショウカンキン</t>
    </rPh>
    <rPh sb="32" eb="34">
      <t>エイキョウ</t>
    </rPh>
    <rPh sb="37" eb="40">
      <t>シュウエキテキ</t>
    </rPh>
    <rPh sb="40" eb="42">
      <t>シュウシ</t>
    </rPh>
    <rPh sb="42" eb="44">
      <t>ヒリツ</t>
    </rPh>
    <rPh sb="49" eb="51">
      <t>スウチ</t>
    </rPh>
    <rPh sb="52" eb="53">
      <t>ヒク</t>
    </rPh>
    <rPh sb="55" eb="57">
      <t>ケイヒ</t>
    </rPh>
    <rPh sb="57" eb="59">
      <t>カイシュウ</t>
    </rPh>
    <rPh sb="59" eb="60">
      <t>リツ</t>
    </rPh>
    <rPh sb="65" eb="67">
      <t>オスイ</t>
    </rPh>
    <rPh sb="67" eb="69">
      <t>ショリ</t>
    </rPh>
    <rPh sb="69" eb="70">
      <t>ヒ</t>
    </rPh>
    <rPh sb="71" eb="72">
      <t>ゾウ</t>
    </rPh>
    <rPh sb="75" eb="77">
      <t>ルイジ</t>
    </rPh>
    <rPh sb="77" eb="79">
      <t>ダンタイ</t>
    </rPh>
    <rPh sb="79" eb="82">
      <t>ヘイキンチ</t>
    </rPh>
    <rPh sb="84" eb="85">
      <t>タカ</t>
    </rPh>
    <rPh sb="93" eb="95">
      <t>オスイ</t>
    </rPh>
    <rPh sb="95" eb="97">
      <t>ショリ</t>
    </rPh>
    <rPh sb="97" eb="99">
      <t>ゲンカ</t>
    </rPh>
    <rPh sb="100" eb="102">
      <t>ルイジ</t>
    </rPh>
    <rPh sb="102" eb="104">
      <t>ダンタイ</t>
    </rPh>
    <rPh sb="104" eb="107">
      <t>ヘイキンチ</t>
    </rPh>
    <rPh sb="109" eb="110">
      <t>タカ</t>
    </rPh>
    <rPh sb="117" eb="119">
      <t>イッソウ</t>
    </rPh>
    <rPh sb="120" eb="122">
      <t>オスイ</t>
    </rPh>
    <rPh sb="122" eb="124">
      <t>ショリ</t>
    </rPh>
    <rPh sb="124" eb="125">
      <t>ヒ</t>
    </rPh>
    <rPh sb="126" eb="127">
      <t>ゲン</t>
    </rPh>
    <rPh sb="128" eb="129">
      <t>ツト</t>
    </rPh>
    <rPh sb="140" eb="142">
      <t>カンキョ</t>
    </rPh>
    <rPh sb="143" eb="146">
      <t>ゲスイドウ</t>
    </rPh>
    <rPh sb="146" eb="147">
      <t>カン</t>
    </rPh>
    <rPh sb="153" eb="155">
      <t>フセツ</t>
    </rPh>
    <rPh sb="158" eb="160">
      <t>ケイカ</t>
    </rPh>
    <rPh sb="160" eb="162">
      <t>ネンスウ</t>
    </rPh>
    <rPh sb="163" eb="166">
      <t>ヒカクテキ</t>
    </rPh>
    <rPh sb="166" eb="167">
      <t>アサ</t>
    </rPh>
    <rPh sb="174" eb="176">
      <t>テンケン</t>
    </rPh>
    <rPh sb="176" eb="177">
      <t>ナド</t>
    </rPh>
    <rPh sb="180" eb="182">
      <t>コウシン</t>
    </rPh>
    <rPh sb="183" eb="185">
      <t>ジキ</t>
    </rPh>
    <rPh sb="186" eb="188">
      <t>ケントウ</t>
    </rPh>
    <rPh sb="190" eb="191">
      <t>ウエ</t>
    </rPh>
    <rPh sb="192" eb="194">
      <t>コウシン</t>
    </rPh>
    <rPh sb="194" eb="196">
      <t>ケイカク</t>
    </rPh>
    <rPh sb="197" eb="199">
      <t>サクテイ</t>
    </rPh>
    <rPh sb="200" eb="202">
      <t>ジッシ</t>
    </rPh>
    <rPh sb="213" eb="216">
      <t>ゲスイドウ</t>
    </rPh>
    <rPh sb="216" eb="218">
      <t>シセツ</t>
    </rPh>
    <rPh sb="219" eb="221">
      <t>ショリ</t>
    </rPh>
    <rPh sb="221" eb="223">
      <t>セツビ</t>
    </rPh>
    <rPh sb="231" eb="233">
      <t>タイヨウ</t>
    </rPh>
    <rPh sb="233" eb="235">
      <t>ネンスウ</t>
    </rPh>
    <rPh sb="236" eb="237">
      <t>コ</t>
    </rPh>
    <rPh sb="251" eb="253">
      <t>ケイカク</t>
    </rPh>
    <rPh sb="254" eb="255">
      <t>ソ</t>
    </rPh>
    <rPh sb="257" eb="259">
      <t>コウシン</t>
    </rPh>
    <rPh sb="260" eb="262">
      <t>ジッシ</t>
    </rPh>
    <rPh sb="273" eb="275">
      <t>ジョウキョウ</t>
    </rPh>
    <rPh sb="279" eb="281">
      <t>コウシン</t>
    </rPh>
    <rPh sb="282" eb="284">
      <t>ヒツヨウ</t>
    </rPh>
    <rPh sb="285" eb="287">
      <t>ザイゲン</t>
    </rPh>
    <rPh sb="288" eb="290">
      <t>カクホ</t>
    </rPh>
    <rPh sb="291" eb="293">
      <t>ヒツヨウ</t>
    </rPh>
    <rPh sb="297" eb="299">
      <t>ゲンジョウ</t>
    </rPh>
    <rPh sb="300" eb="302">
      <t>イッパン</t>
    </rPh>
    <rPh sb="302" eb="304">
      <t>カイケイ</t>
    </rPh>
    <rPh sb="307" eb="309">
      <t>クリイレ</t>
    </rPh>
    <rPh sb="309" eb="310">
      <t>キン</t>
    </rPh>
    <rPh sb="311" eb="313">
      <t>イゾン</t>
    </rPh>
    <rPh sb="322" eb="324">
      <t>コンゴ</t>
    </rPh>
    <rPh sb="325" eb="327">
      <t>ケイエイ</t>
    </rPh>
    <rPh sb="327" eb="329">
      <t>センリャク</t>
    </rPh>
    <rPh sb="329" eb="331">
      <t>サクテイ</t>
    </rPh>
    <rPh sb="334" eb="336">
      <t>ケイエイ</t>
    </rPh>
    <rPh sb="336" eb="338">
      <t>ジョウキョウ</t>
    </rPh>
    <rPh sb="339" eb="341">
      <t>ハアク</t>
    </rPh>
    <rPh sb="343" eb="344">
      <t>ウエ</t>
    </rPh>
    <rPh sb="346" eb="349">
      <t>ゲスイドウ</t>
    </rPh>
    <rPh sb="349" eb="352">
      <t>シヨウリョウ</t>
    </rPh>
    <rPh sb="357" eb="359">
      <t>テキセイ</t>
    </rPh>
    <rPh sb="363" eb="364">
      <t>フク</t>
    </rPh>
    <rPh sb="365" eb="367">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</si>
</sst>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61.86</c:v>
                </c:pt>
                <c:pt idx="1">
                  <c:v>63.46</c:v>
                </c:pt>
                <c:pt idx="2">
                  <c:v>62.02</c:v>
                </c:pt>
                <c:pt idx="3">
                  <c:v>60.26</c:v>
                </c:pt>
                <c:pt idx="4">
                  <c:v>58.33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91.3</c:v>
                </c:pt>
                <c:pt idx="1">
                  <c:v>90.84</c:v>
                </c:pt>
                <c:pt idx="2">
                  <c:v>90.97</c:v>
                </c:pt>
                <c:pt idx="3">
                  <c:v>91.99</c:v>
                </c:pt>
                <c:pt idx="4">
                  <c:v>92.36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90.31</c:v>
                </c:pt>
                <c:pt idx="1">
                  <c:v>94.52</c:v>
                </c:pt>
                <c:pt idx="2">
                  <c:v>91</c:v>
                </c:pt>
                <c:pt idx="3">
                  <c:v>85.43</c:v>
                </c:pt>
                <c:pt idx="4">
                  <c:v>78.319999999999993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845.57</c:v>
                </c:pt>
                <c:pt idx="1">
                  <c:v>772.97</c:v>
                </c:pt>
                <c:pt idx="2">
                  <c:v>862.98</c:v>
                </c:pt>
                <c:pt idx="3">
                  <c:v>788.42</c:v>
                </c:pt>
                <c:pt idx="4">
                  <c:v>894.76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64.52</c:v>
                </c:pt>
                <c:pt idx="1">
                  <c:v>85.85</c:v>
                </c:pt>
                <c:pt idx="2">
                  <c:v>78.8</c:v>
                </c:pt>
                <c:pt idx="3">
                  <c:v>68.27</c:v>
                </c:pt>
                <c:pt idx="4">
                  <c:v>56.23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319.52999999999997</c:v>
                </c:pt>
                <c:pt idx="1">
                  <c:v>240.16</c:v>
                </c:pt>
                <c:pt idx="2">
                  <c:v>261.63</c:v>
                </c:pt>
                <c:pt idx="3">
                  <c:v>301.76</c:v>
                </c:pt>
                <c:pt idx="4">
                  <c:v>364.48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1570</v>
      </c>
      <c r="AM8" s="21"/>
      <c r="AN8" s="21"/>
      <c r="AO8" s="21"/>
      <c r="AP8" s="21"/>
      <c r="AQ8" s="21"/>
      <c r="AR8" s="21"/>
      <c r="AS8" s="21"/>
      <c r="AT8" s="7">
        <f>データ!T6</f>
        <v>398.51</v>
      </c>
      <c r="AU8" s="7"/>
      <c r="AV8" s="7"/>
      <c r="AW8" s="7"/>
      <c r="AX8" s="7"/>
      <c r="AY8" s="7"/>
      <c r="AZ8" s="7"/>
      <c r="BA8" s="7"/>
      <c r="BB8" s="7">
        <f>データ!U6</f>
        <v>3.94</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84.29</v>
      </c>
      <c r="Q10" s="7"/>
      <c r="R10" s="7"/>
      <c r="S10" s="7"/>
      <c r="T10" s="7"/>
      <c r="U10" s="7"/>
      <c r="V10" s="7"/>
      <c r="W10" s="7">
        <f>データ!Q6</f>
        <v>93.12</v>
      </c>
      <c r="X10" s="7"/>
      <c r="Y10" s="7"/>
      <c r="Z10" s="7"/>
      <c r="AA10" s="7"/>
      <c r="AB10" s="7"/>
      <c r="AC10" s="7"/>
      <c r="AD10" s="21">
        <f>データ!R6</f>
        <v>4700</v>
      </c>
      <c r="AE10" s="21"/>
      <c r="AF10" s="21"/>
      <c r="AG10" s="21"/>
      <c r="AH10" s="21"/>
      <c r="AI10" s="21"/>
      <c r="AJ10" s="21"/>
      <c r="AK10" s="2"/>
      <c r="AL10" s="21">
        <f>データ!V6</f>
        <v>1309</v>
      </c>
      <c r="AM10" s="21"/>
      <c r="AN10" s="21"/>
      <c r="AO10" s="21"/>
      <c r="AP10" s="21"/>
      <c r="AQ10" s="21"/>
      <c r="AR10" s="21"/>
      <c r="AS10" s="21"/>
      <c r="AT10" s="7">
        <f>データ!W6</f>
        <v>0.92</v>
      </c>
      <c r="AU10" s="7"/>
      <c r="AV10" s="7"/>
      <c r="AW10" s="7"/>
      <c r="AX10" s="7"/>
      <c r="AY10" s="7"/>
      <c r="AZ10" s="7"/>
      <c r="BA10" s="7"/>
      <c r="BB10" s="7">
        <f>データ!X6</f>
        <v>1422.83</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8</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【1,182.11】</v>
      </c>
      <c r="I86" s="12" t="str">
        <f>データ!CA6</f>
        <v>【73.78】</v>
      </c>
      <c r="J86" s="12" t="str">
        <f>データ!CL6</f>
        <v>【220.62】</v>
      </c>
      <c r="K86" s="12" t="str">
        <f>データ!CW6</f>
        <v>【42.22】</v>
      </c>
      <c r="L86" s="12" t="str">
        <f>データ!DH6</f>
        <v>【85.67】</v>
      </c>
      <c r="M86" s="12" t="s">
        <v>39</v>
      </c>
      <c r="N86" s="12" t="s">
        <v>39</v>
      </c>
      <c r="O86" s="12" t="str">
        <f>データ!EO6</f>
        <v>【0.13】</v>
      </c>
    </row>
  </sheetData>
  <sheetProtection algorithmName="SHA-512" hashValue="auWBaaJ9NNKnKpHfBVo8qIU8tMgZxN5gsfEw1QfP1+F8QkuuvTjZIvTgECgDJMMubDYhMbOGohPnay8BR183cg==" saltValue="P7L7VD+DFX2iD4tXCmGgK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15130</v>
      </c>
      <c r="D6" s="61">
        <f t="shared" si="1"/>
        <v>47</v>
      </c>
      <c r="E6" s="61">
        <f t="shared" si="1"/>
        <v>17</v>
      </c>
      <c r="F6" s="61">
        <f t="shared" si="1"/>
        <v>4</v>
      </c>
      <c r="G6" s="61">
        <f t="shared" si="1"/>
        <v>0</v>
      </c>
      <c r="H6" s="61" t="str">
        <f t="shared" si="1"/>
        <v>北海道　中頓別町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84.29</v>
      </c>
      <c r="Q6" s="70">
        <f t="shared" si="1"/>
        <v>93.12</v>
      </c>
      <c r="R6" s="70">
        <f t="shared" si="1"/>
        <v>4700</v>
      </c>
      <c r="S6" s="70">
        <f t="shared" si="1"/>
        <v>1570</v>
      </c>
      <c r="T6" s="70">
        <f t="shared" si="1"/>
        <v>398.51</v>
      </c>
      <c r="U6" s="70">
        <f t="shared" si="1"/>
        <v>3.94</v>
      </c>
      <c r="V6" s="70">
        <f t="shared" si="1"/>
        <v>1309</v>
      </c>
      <c r="W6" s="70">
        <f t="shared" si="1"/>
        <v>0.92</v>
      </c>
      <c r="X6" s="70">
        <f t="shared" si="1"/>
        <v>1422.83</v>
      </c>
      <c r="Y6" s="78">
        <f t="shared" ref="Y6:AH6" si="2">IF(Y7="",NA(),Y7)</f>
        <v>90.31</v>
      </c>
      <c r="Z6" s="78">
        <f t="shared" si="2"/>
        <v>94.52</v>
      </c>
      <c r="AA6" s="78">
        <f t="shared" si="2"/>
        <v>91</v>
      </c>
      <c r="AB6" s="78">
        <f t="shared" si="2"/>
        <v>85.43</v>
      </c>
      <c r="AC6" s="78">
        <f t="shared" si="2"/>
        <v>78.319999999999993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845.57</v>
      </c>
      <c r="BG6" s="78">
        <f t="shared" si="5"/>
        <v>772.97</v>
      </c>
      <c r="BH6" s="78">
        <f t="shared" si="5"/>
        <v>862.98</v>
      </c>
      <c r="BI6" s="78">
        <f t="shared" si="5"/>
        <v>788.42</v>
      </c>
      <c r="BJ6" s="78">
        <f t="shared" si="5"/>
        <v>894.76</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64.52</v>
      </c>
      <c r="BR6" s="78">
        <f t="shared" si="6"/>
        <v>85.85</v>
      </c>
      <c r="BS6" s="78">
        <f t="shared" si="6"/>
        <v>78.8</v>
      </c>
      <c r="BT6" s="78">
        <f t="shared" si="6"/>
        <v>68.27</v>
      </c>
      <c r="BU6" s="78">
        <f t="shared" si="6"/>
        <v>56.23</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319.52999999999997</v>
      </c>
      <c r="CC6" s="78">
        <f t="shared" si="7"/>
        <v>240.16</v>
      </c>
      <c r="CD6" s="78">
        <f t="shared" si="7"/>
        <v>261.63</v>
      </c>
      <c r="CE6" s="78">
        <f t="shared" si="7"/>
        <v>301.76</v>
      </c>
      <c r="CF6" s="78">
        <f t="shared" si="7"/>
        <v>364.48</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61.86</v>
      </c>
      <c r="CN6" s="78">
        <f t="shared" si="8"/>
        <v>63.46</v>
      </c>
      <c r="CO6" s="78">
        <f t="shared" si="8"/>
        <v>62.02</v>
      </c>
      <c r="CP6" s="78">
        <f t="shared" si="8"/>
        <v>60.26</v>
      </c>
      <c r="CQ6" s="78">
        <f t="shared" si="8"/>
        <v>58.33</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91.3</v>
      </c>
      <c r="CY6" s="78">
        <f t="shared" si="9"/>
        <v>90.84</v>
      </c>
      <c r="CZ6" s="78">
        <f t="shared" si="9"/>
        <v>90.97</v>
      </c>
      <c r="DA6" s="78">
        <f t="shared" si="9"/>
        <v>91.99</v>
      </c>
      <c r="DB6" s="78">
        <f t="shared" si="9"/>
        <v>92.36</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15130</v>
      </c>
      <c r="D7" s="62">
        <v>47</v>
      </c>
      <c r="E7" s="62">
        <v>17</v>
      </c>
      <c r="F7" s="62">
        <v>4</v>
      </c>
      <c r="G7" s="62">
        <v>0</v>
      </c>
      <c r="H7" s="62" t="s">
        <v>97</v>
      </c>
      <c r="I7" s="62" t="s">
        <v>98</v>
      </c>
      <c r="J7" s="62" t="s">
        <v>99</v>
      </c>
      <c r="K7" s="62" t="s">
        <v>11</v>
      </c>
      <c r="L7" s="62" t="s">
        <v>100</v>
      </c>
      <c r="M7" s="62" t="s">
        <v>101</v>
      </c>
      <c r="N7" s="71" t="s">
        <v>39</v>
      </c>
      <c r="O7" s="71" t="s">
        <v>102</v>
      </c>
      <c r="P7" s="71">
        <v>84.29</v>
      </c>
      <c r="Q7" s="71">
        <v>93.12</v>
      </c>
      <c r="R7" s="71">
        <v>4700</v>
      </c>
      <c r="S7" s="71">
        <v>1570</v>
      </c>
      <c r="T7" s="71">
        <v>398.51</v>
      </c>
      <c r="U7" s="71">
        <v>3.94</v>
      </c>
      <c r="V7" s="71">
        <v>1309</v>
      </c>
      <c r="W7" s="71">
        <v>0.92</v>
      </c>
      <c r="X7" s="71">
        <v>1422.83</v>
      </c>
      <c r="Y7" s="71">
        <v>90.31</v>
      </c>
      <c r="Z7" s="71">
        <v>94.52</v>
      </c>
      <c r="AA7" s="71">
        <v>91</v>
      </c>
      <c r="AB7" s="71">
        <v>85.43</v>
      </c>
      <c r="AC7" s="71">
        <v>78.319999999999993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845.57</v>
      </c>
      <c r="BG7" s="71">
        <v>772.97</v>
      </c>
      <c r="BH7" s="71">
        <v>862.98</v>
      </c>
      <c r="BI7" s="71">
        <v>788.42</v>
      </c>
      <c r="BJ7" s="71">
        <v>894.76</v>
      </c>
      <c r="BK7" s="71">
        <v>1194.1500000000001</v>
      </c>
      <c r="BL7" s="71">
        <v>1206.79</v>
      </c>
      <c r="BM7" s="71">
        <v>1258.43</v>
      </c>
      <c r="BN7" s="71">
        <v>1163.75</v>
      </c>
      <c r="BO7" s="71">
        <v>1195.47</v>
      </c>
      <c r="BP7" s="71">
        <v>1182.1099999999999</v>
      </c>
      <c r="BQ7" s="71">
        <v>64.52</v>
      </c>
      <c r="BR7" s="71">
        <v>85.85</v>
      </c>
      <c r="BS7" s="71">
        <v>78.8</v>
      </c>
      <c r="BT7" s="71">
        <v>68.27</v>
      </c>
      <c r="BU7" s="71">
        <v>56.23</v>
      </c>
      <c r="BV7" s="71">
        <v>72.260000000000005</v>
      </c>
      <c r="BW7" s="71">
        <v>71.84</v>
      </c>
      <c r="BX7" s="71">
        <v>73.36</v>
      </c>
      <c r="BY7" s="71">
        <v>72.599999999999994</v>
      </c>
      <c r="BZ7" s="71">
        <v>69.430000000000007</v>
      </c>
      <c r="CA7" s="71">
        <v>73.78</v>
      </c>
      <c r="CB7" s="71">
        <v>319.52999999999997</v>
      </c>
      <c r="CC7" s="71">
        <v>240.16</v>
      </c>
      <c r="CD7" s="71">
        <v>261.63</v>
      </c>
      <c r="CE7" s="71">
        <v>301.76</v>
      </c>
      <c r="CF7" s="71">
        <v>364.48</v>
      </c>
      <c r="CG7" s="71">
        <v>230.02</v>
      </c>
      <c r="CH7" s="71">
        <v>228.47</v>
      </c>
      <c r="CI7" s="71">
        <v>224.88</v>
      </c>
      <c r="CJ7" s="71">
        <v>228.64</v>
      </c>
      <c r="CK7" s="71">
        <v>239.46</v>
      </c>
      <c r="CL7" s="71">
        <v>220.62</v>
      </c>
      <c r="CM7" s="71">
        <v>61.86</v>
      </c>
      <c r="CN7" s="71">
        <v>63.46</v>
      </c>
      <c r="CO7" s="71">
        <v>62.02</v>
      </c>
      <c r="CP7" s="71">
        <v>60.26</v>
      </c>
      <c r="CQ7" s="71">
        <v>58.33</v>
      </c>
      <c r="CR7" s="71">
        <v>42.56</v>
      </c>
      <c r="CS7" s="71">
        <v>42.47</v>
      </c>
      <c r="CT7" s="71">
        <v>42.4</v>
      </c>
      <c r="CU7" s="71">
        <v>42.28</v>
      </c>
      <c r="CV7" s="71">
        <v>41.06</v>
      </c>
      <c r="CW7" s="71">
        <v>42.22</v>
      </c>
      <c r="CX7" s="71">
        <v>91.3</v>
      </c>
      <c r="CY7" s="71">
        <v>90.84</v>
      </c>
      <c r="CZ7" s="71">
        <v>90.97</v>
      </c>
      <c r="DA7" s="71">
        <v>91.99</v>
      </c>
      <c r="DB7" s="71">
        <v>92.36</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2023-12-12T02:48:49Z</dcterms:created>
  <dcterms:modified xsi:type="dcterms:W3CDTF">2024-03-06T05:29:16Z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2024-03-06T05:29:16Z</vt:filetime>
  </property>
</Properties>
</file>