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<sst xmlns="http://schemas.openxmlformats.org/spreadsheetml/2006/main" xmlns:r="http://schemas.openxmlformats.org/officeDocument/2006/relationships" count="539" uniqueCount="539">
  <si>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</si>
  <si>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</si>
  <si>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</si>
  <si>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</si>
  <si>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</si>
  <si>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</si>
  <si>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</si>
  <si>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</si>
  <si>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</si>
  <si>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</si>
  <si>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</si>
  <si>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</si>
  <si>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</si>
  <si>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</si>
  <si>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</si>
  <si>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</si>
  <si>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</si>
  <si>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</si>
  <si>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</si>
  <si>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</si>
  <si>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</si>
  <si>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</si>
  <si>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</si>
  <si>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</si>
  <si>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</si>
  <si>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</si>
  <si>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</si>
  <si>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</si>
  <si>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</si>
  <si>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</si>
  <si>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</si>
  <si>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</si>
  <si>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</si>
  <si>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</si>
  <si>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</si>
  <si>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</si>
  <si>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</si>
  <si>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</si>
  <si>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</si>
  <si>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</si>
  <si>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</si>
  <si>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</si>
  <si>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</si>
  <si>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</si>
  <si>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</si>
  <si>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</si>
  <si>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</si>
  <si>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</si>
  <si>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</si>
  <si>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</si>
  <si>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</si>
  <si>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</si>
  <si>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</si>
  <si>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</si>
  <si>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</si>
  <si>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</si>
  <si>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</si>
  <si>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</si>
  <si>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</si>
  <si>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</si>
  <si>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</si>
  <si>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</si>
  <si>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</si>
  <si>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</si>
  <si>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</si>
  <si>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中頓別町後期高齢者医療事業特別会計</t>
  </si>
  <si>
    <t>消防費</t>
  </si>
  <si>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</si>
  <si>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</si>
  <si>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</si>
  <si>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</si>
  <si>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</si>
  <si>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</si>
  <si>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</si>
  <si>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</si>
  <si>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</si>
  <si>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</si>
  <si>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</si>
  <si>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</si>
  <si>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</si>
  <si>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北海道中頓別町</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</si>
  <si>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</si>
  <si>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</si>
  <si>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</si>
  <si>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</si>
  <si>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</si>
  <si>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</si>
  <si>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</si>
  <si>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</si>
  <si>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</si>
  <si>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</si>
  <si>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</si>
  <si>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</si>
  <si>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</si>
  <si>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</si>
  <si>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</si>
  <si>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</si>
  <si>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</si>
  <si>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</si>
  <si>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</si>
  <si>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</si>
  <si>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</si>
  <si>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</si>
  <si>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</si>
  <si>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</si>
  <si>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</si>
  <si>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</si>
  <si>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</si>
  <si>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</si>
  <si>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</si>
  <si>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</si>
  <si>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</si>
  <si>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</si>
  <si>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</si>
  <si>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</si>
  <si>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</si>
  <si>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</si>
  <si>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</si>
  <si>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</si>
  <si>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</si>
  <si>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</si>
  <si>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</si>
  <si>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</si>
  <si>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</si>
  <si>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</si>
  <si>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</si>
  <si>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</si>
  <si>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</si>
  <si>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</si>
  <si>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</si>
  <si>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</si>
  <si>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</si>
  <si>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</si>
  <si>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</si>
  <si>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中頓別町水道事業特別会計</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</si>
  <si>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</si>
  <si>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</si>
  <si>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</si>
  <si>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</si>
  <si>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</si>
  <si>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</si>
  <si>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</si>
  <si>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実質公債費比率</t>
    <rPh sb="0" eb="2">
      <t>ジッシツ</t>
    </rPh>
    <rPh sb="2" eb="5">
      <t>コウサイヒ</t>
    </rPh>
    <rPh sb="5" eb="7">
      <t>ヒリツ</t>
    </rPh>
    <phoneticPr fontId="37"/>
  </si>
  <si>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</si>
  <si>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</si>
  <si>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</si>
  <si>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</si>
  <si>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</si>
  <si>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</si>
  <si>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</si>
  <si>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</si>
  <si>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</si>
  <si>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</si>
  <si>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</si>
  <si>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</si>
  <si>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</si>
  <si>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</si>
  <si>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</si>
  <si>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</si>
  <si>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</si>
  <si>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</si>
  <si>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</si>
  <si>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</si>
  <si>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</si>
  <si>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公債費に準ずる債務負担行為に係るもの</t>
  </si>
  <si>
    <t>中頓別町</t>
  </si>
  <si>
    <t>自動車取得税交付金</t>
  </si>
  <si>
    <t>地方交付税種地</t>
    <rPh sb="0" eb="2">
      <t>チホウ</t>
    </rPh>
    <rPh sb="2" eb="5">
      <t>コウフゼイ</t>
    </rPh>
    <rPh sb="5" eb="6">
      <t>シュ</t>
    </rPh>
    <rPh sb="6" eb="7">
      <t>チ</t>
    </rPh>
    <phoneticPr fontId="6"/>
  </si>
  <si>
    <t>2-1</t>
  </si>
  <si>
    <t>(　参考　）</t>
    <rPh sb="2" eb="4">
      <t>サンコウ</t>
    </rPh>
    <phoneticPr fontId="34"/>
  </si>
  <si>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</si>
  <si>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</si>
  <si>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</si>
  <si>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</si>
  <si>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</si>
  <si>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</si>
  <si>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</si>
  <si>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</si>
  <si>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</si>
  <si>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</si>
  <si>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</si>
  <si>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</si>
  <si>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</si>
  <si>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</si>
  <si>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</si>
  <si>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</si>
  <si>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</si>
  <si>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</si>
  <si>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</si>
  <si>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</si>
  <si>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</si>
  <si>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</si>
  <si>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</si>
  <si>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</si>
  <si>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</si>
  <si>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</si>
  <si>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</si>
  <si>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</si>
  <si>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-6.8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</si>
  <si>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</si>
  <si>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</si>
  <si>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</si>
  <si>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</si>
  <si>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</si>
  <si>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</si>
  <si>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中頓別町国民健康保険病院事業会計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</si>
  <si>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</si>
  <si>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</si>
  <si>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</si>
  <si>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</si>
  <si>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</si>
  <si>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</si>
  <si>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</si>
  <si>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</si>
  <si>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</si>
  <si>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</si>
  <si>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 0.63</t>
  </si>
  <si>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</si>
  <si>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</si>
  <si>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</si>
  <si>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</si>
  <si>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</si>
  <si>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</si>
  <si>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</si>
  <si>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</si>
  <si>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</si>
  <si>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</si>
  <si>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</si>
  <si>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</si>
  <si>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</si>
  <si>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</si>
  <si>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</si>
  <si>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-4.1</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</si>
  <si>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</si>
  <si>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</si>
  <si>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</si>
  <si>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</si>
  <si>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</si>
  <si>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</si>
  <si>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</si>
  <si>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</si>
  <si>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</si>
  <si>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</si>
  <si>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</si>
  <si>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</si>
  <si>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</si>
  <si>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</si>
  <si>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</si>
  <si>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</si>
  <si>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</si>
  <si>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</si>
  <si>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</si>
  <si>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</si>
  <si>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</si>
  <si>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</si>
  <si>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</si>
  <si>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</si>
  <si>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</si>
  <si>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</si>
  <si>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</si>
  <si>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</si>
  <si>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</si>
  <si>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</si>
  <si>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</si>
  <si>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</si>
  <si>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</si>
  <si>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</si>
  <si>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</si>
  <si>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</si>
  <si>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</si>
  <si>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</si>
  <si>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</si>
  <si>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</si>
  <si>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</si>
  <si>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</si>
  <si>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</si>
  <si>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</si>
  <si>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</si>
  <si>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</si>
  <si>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</si>
  <si>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</si>
  <si>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</si>
  <si>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</si>
  <si>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</si>
  <si>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</si>
  <si>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</si>
  <si>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</si>
  <si>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</si>
  <si>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</si>
  <si>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</si>
  <si>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</si>
  <si>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</si>
  <si>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</si>
  <si>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</si>
  <si>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</si>
  <si>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</si>
  <si>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</si>
  <si>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</si>
  <si>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</si>
  <si>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</si>
  <si>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</si>
  <si>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</si>
  <si>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</si>
  <si>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</si>
  <si>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</si>
  <si>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</si>
  <si>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</si>
  <si>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</si>
  <si>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</si>
  <si>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</si>
  <si>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</si>
  <si>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</si>
  <si>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</si>
  <si>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</si>
  <si>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</si>
  <si>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</si>
  <si>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</si>
  <si>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</si>
  <si>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</si>
  <si>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</si>
  <si>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</si>
  <si>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</si>
  <si>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</si>
  <si>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</si>
  <si>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</si>
  <si>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</si>
  <si>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</si>
  <si>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中頓別町国民健康保険事業特別会計</t>
  </si>
  <si>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</si>
  <si>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</si>
  <si>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</si>
  <si>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</si>
  <si>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</si>
  <si>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</si>
  <si>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</si>
  <si>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</si>
  <si>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</si>
  <si>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</si>
  <si>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</si>
  <si>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</si>
  <si>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</si>
  <si>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</si>
  <si>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</si>
  <si>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</si>
  <si>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</si>
  <si>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</si>
  <si>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</si>
  <si>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</si>
  <si>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</si>
  <si>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</si>
  <si>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</si>
  <si>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</si>
  <si>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</si>
  <si>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</si>
  <si>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</si>
  <si>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</si>
  <si>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</si>
  <si>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</si>
  <si>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</si>
  <si>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</si>
  <si>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</si>
  <si>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</si>
  <si>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</si>
  <si>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</si>
  <si>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</si>
  <si>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</si>
  <si>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</si>
  <si>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</si>
  <si>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</si>
  <si>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</si>
  <si>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</si>
  <si>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</si>
  <si>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</si>
  <si>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</si>
  <si>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</si>
  <si>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</si>
  <si>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</si>
  <si>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</si>
  <si>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</si>
  <si>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</si>
  <si>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</si>
  <si>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</si>
  <si>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</si>
  <si>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</si>
  <si>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</si>
  <si>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</si>
  <si>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</si>
  <si>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</si>
  <si>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</si>
  <si>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</si>
  <si>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</si>
  <si>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</si>
  <si>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</si>
  <si>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</si>
  <si>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</si>
  <si>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</si>
  <si>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</si>
  <si>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</si>
  <si>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</si>
  <si>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</si>
  <si>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</si>
  <si>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</si>
  <si>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</si>
  <si>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</si>
  <si>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</si>
  <si>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</si>
  <si>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</si>
  <si>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</si>
  <si>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</si>
  <si>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財政再生基準</t>
  </si>
  <si>
    <t>実質公債費比率</t>
  </si>
  <si>
    <t>再差引収支</t>
    <rPh sb="0" eb="1">
      <t>サイ</t>
    </rPh>
    <rPh sb="1" eb="3">
      <t>サシヒキ</t>
    </rPh>
    <rPh sb="3" eb="5">
      <t>シュウシ</t>
    </rPh>
    <phoneticPr fontId="6"/>
  </si>
  <si>
    <t>地方債</t>
  </si>
  <si>
    <t>下水道</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</si>
  <si>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</si>
  <si>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</si>
  <si>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</si>
  <si>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</si>
  <si>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</si>
  <si>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</si>
  <si>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</si>
  <si>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</si>
  <si>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</si>
  <si>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</si>
  <si>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</si>
  <si>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</si>
  <si>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</si>
  <si>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</si>
  <si>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</si>
  <si>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</si>
  <si>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</si>
  <si>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</si>
  <si>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</si>
  <si>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</si>
  <si>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</si>
  <si>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</si>
  <si>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</si>
  <si>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</si>
  <si>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</si>
  <si>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</si>
  <si>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</si>
  <si>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</si>
  <si>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</si>
  <si>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</si>
  <si>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</si>
  <si>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</si>
  <si>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</si>
  <si>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</si>
  <si>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</si>
  <si>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</si>
  <si>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</si>
  <si>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</si>
  <si>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</si>
  <si>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</si>
  <si>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</si>
  <si>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</si>
  <si>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</si>
  <si>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中頓別町介護保険事業特別会計</t>
  </si>
  <si>
    <t>法適用企業</t>
  </si>
  <si>
    <t>中頓別町下水道事業特別会計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</si>
  <si>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</si>
  <si>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</si>
  <si>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</si>
  <si>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</si>
  <si>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</si>
  <si>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</si>
  <si>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</si>
  <si>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</si>
  <si>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</si>
  <si>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</si>
  <si>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</si>
  <si>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</si>
  <si>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</si>
  <si>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</si>
  <si>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</si>
  <si>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</si>
  <si>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</si>
  <si>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</si>
  <si>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</si>
  <si>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</si>
  <si>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</si>
  <si>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</si>
  <si>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</si>
  <si>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</si>
  <si>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</si>
  <si>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</si>
  <si>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</si>
  <si>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</si>
  <si>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</si>
  <si>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</si>
  <si>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</si>
  <si>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</si>
  <si>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</si>
  <si>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</si>
  <si>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</si>
  <si>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</si>
  <si>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</si>
  <si>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</si>
  <si>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</si>
  <si>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</si>
  <si>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</si>
  <si>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</si>
  <si>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</si>
  <si>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</si>
  <si>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</si>
  <si>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</si>
  <si>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</si>
  <si>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</si>
  <si>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</si>
  <si>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</si>
  <si>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</si>
  <si>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</si>
  <si>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</si>
  <si>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</si>
  <si>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</si>
  <si>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</si>
  <si>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</si>
  <si>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</si>
  <si>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</si>
  <si>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</si>
  <si>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</si>
  <si>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</si>
  <si>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</si>
  <si>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</si>
  <si>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</si>
  <si>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</si>
  <si>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</si>
  <si>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</si>
  <si>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0.87</t>
  </si>
  <si>
    <t>▲ 3.23</t>
  </si>
  <si>
    <t>その他会計（赤字）</t>
  </si>
  <si>
    <t>（百万円）</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</si>
  <si>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</si>
  <si>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</si>
  <si>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将来負担比率については算定されず、類似団体と同じ水準を維持している。有形固定資産減価償却率については、類似団体と同等の水準にある。それぞれの公共施設等について個別施設計画を策定済みであり、当該計画に基づいた施設の維持管理を適切に進めていく。</t>
  </si>
  <si>
    <t>当該団体値</t>
    <rPh sb="0" eb="2">
      <t>トウガイ</t>
    </rPh>
    <rPh sb="2" eb="4">
      <t>ダンタイ</t>
    </rPh>
    <rPh sb="4" eb="5">
      <t>アタイ</t>
    </rPh>
    <phoneticPr fontId="34"/>
  </si>
  <si>
    <t>将来負担比率については算定されず、類似団体と同じ水準を維持している。実質公債費比率については、類似団体平均を大きく下回っている。過去の大型地方債の償還が徐々に完了してきていることや、交付税措置のある地方債の償還については、交付税措置分以外の金額を基金へ積み立てし、将来の償還の財源としていることなどから、実質公債費比率は低い水準を維持している。しかし、今後も大型事業を実施していく見込みがあり、地方債の活用を予定していることから、後年度への影響を注視し、計画的な借り入れに努め、より一層財政の健全化に努める。</t>
    <rPh sb="160" eb="161">
      <t>ヒク</t>
    </rPh>
    <rPh sb="162" eb="164">
      <t>スイジュン</t>
    </rPh>
    <rPh sb="165" eb="167">
      <t>イジ</t>
    </rPh>
    <phoneticPr fontId="34"/>
  </si>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</sst>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757020</c:v>
                </c:pt>
                <c:pt idx="1">
                  <c:v>602673</c:v>
                </c:pt>
                <c:pt idx="2">
                  <c:v>404594</c:v>
                </c:pt>
                <c:pt idx="3">
                  <c:v>516465</c:v>
                </c:pt>
                <c:pt idx="4">
                  <c:v>454655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8.19</c:v>
                </c:pt>
                <c:pt idx="1">
                  <c:v>8.43</c:v>
                </c:pt>
                <c:pt idx="2">
                  <c:v>7.33</c:v>
                </c:pt>
                <c:pt idx="3">
                  <c:v>7.34</c:v>
                </c:pt>
                <c:pt idx="4">
                  <c:v>4.16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37.72</c:v>
                </c:pt>
                <c:pt idx="1">
                  <c:v>41.76</c:v>
                </c:pt>
                <c:pt idx="2">
                  <c:v>40.630000000000003</c:v>
                </c:pt>
                <c:pt idx="3">
                  <c:v>37.04</c:v>
                </c:pt>
                <c:pt idx="4">
                  <c:v>37.29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3.28</c:v>
                </c:pt>
                <c:pt idx="1">
                  <c:v>-0.63</c:v>
                </c:pt>
                <c:pt idx="2">
                  <c:v>-0.87</c:v>
                </c:pt>
                <c:pt idx="3">
                  <c:v>0.66</c:v>
                </c:pt>
                <c:pt idx="4">
                  <c:v>-3.23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自動車学校事業特別会計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3"/>
          <c:order val="3"/>
          <c:tx>
            <c:strRef>
              <c:f>データシート!$A$30</c:f>
              <c:strCache>
                <c:ptCount val="1"/>
                <c:pt idx="0">
                  <c:v>中頓別町後期高齢者医療事業特別会計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1.e-002</c:v>
                </c:pt>
                <c:pt idx="2">
                  <c:v>#N/A</c:v>
                </c:pt>
                <c:pt idx="3">
                  <c:v>2.e-002</c:v>
                </c:pt>
                <c:pt idx="4">
                  <c:v>#N/A</c:v>
                </c:pt>
                <c:pt idx="5">
                  <c:v>2.e-002</c:v>
                </c:pt>
                <c:pt idx="6">
                  <c:v>#N/A</c:v>
                </c:pt>
                <c:pt idx="7">
                  <c:v>2.e-002</c:v>
                </c:pt>
                <c:pt idx="8">
                  <c:v>#N/A</c:v>
                </c:pt>
                <c:pt idx="9">
                  <c:v>1.e-002</c:v>
                </c:pt>
              </c:numCache>
            </c:numRef>
          </c:val>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0.15</c:v>
                </c:pt>
                <c:pt idx="2">
                  <c:v>#N/A</c:v>
                </c:pt>
                <c:pt idx="3">
                  <c:v>2.e-002</c:v>
                </c:pt>
                <c:pt idx="4">
                  <c:v>#N/A</c:v>
                </c:pt>
                <c:pt idx="5">
                  <c:v>2.e-002</c:v>
                </c:pt>
                <c:pt idx="6">
                  <c:v>#N/A</c:v>
                </c:pt>
                <c:pt idx="7">
                  <c:v>2.e-002</c:v>
                </c:pt>
                <c:pt idx="8">
                  <c:v>#N/A</c:v>
                </c:pt>
                <c:pt idx="9">
                  <c:v>2.e-002</c:v>
                </c:pt>
              </c:numCache>
            </c:numRef>
          </c:val>
        </c:ser>
        <c:ser>
          <c:idx val="6"/>
          <c:order val="6"/>
          <c:tx>
            <c:strRef>
              <c:f>データシート!$A$33</c:f>
              <c:strCache>
                <c:ptCount val="1"/>
                <c:pt idx="0">
                  <c:v>中頓別町介護保険事業特別会計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0.28000000000000003</c:v>
                </c:pt>
                <c:pt idx="4">
                  <c:v>#N/A</c:v>
                </c:pt>
                <c:pt idx="5">
                  <c:v>0.5</c:v>
                </c:pt>
                <c:pt idx="6">
                  <c:v>#N/A</c:v>
                </c:pt>
                <c:pt idx="7">
                  <c:v>0.31</c:v>
                </c:pt>
                <c:pt idx="8">
                  <c:v>#N/A</c:v>
                </c:pt>
                <c:pt idx="9">
                  <c:v>0.34</c:v>
                </c:pt>
              </c:numCache>
            </c:numRef>
          </c:val>
        </c:ser>
        <c:ser>
          <c:idx val="7"/>
          <c:order val="7"/>
          <c:tx>
            <c:strRef>
              <c:f>データシート!$A$34</c:f>
              <c:strCache>
                <c:ptCount val="1"/>
                <c:pt idx="0">
                  <c:v>中頓別町国民健康保険事業特別会計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0.92</c:v>
                </c:pt>
                <c:pt idx="2">
                  <c:v>#N/A</c:v>
                </c:pt>
                <c:pt idx="3">
                  <c:v>1.08</c:v>
                </c:pt>
                <c:pt idx="4">
                  <c:v>#N/A</c:v>
                </c:pt>
                <c:pt idx="5">
                  <c:v>0.95</c:v>
                </c:pt>
                <c:pt idx="6">
                  <c:v>#N/A</c:v>
                </c:pt>
                <c:pt idx="7">
                  <c:v>0.97</c:v>
                </c:pt>
                <c:pt idx="8">
                  <c:v>#N/A</c:v>
                </c:pt>
                <c:pt idx="9">
                  <c:v>0.99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8.17</c:v>
                </c:pt>
                <c:pt idx="2">
                  <c:v>#N/A</c:v>
                </c:pt>
                <c:pt idx="3">
                  <c:v>8.41</c:v>
                </c:pt>
                <c:pt idx="4">
                  <c:v>#N/A</c:v>
                </c:pt>
                <c:pt idx="5">
                  <c:v>7.32</c:v>
                </c:pt>
                <c:pt idx="6">
                  <c:v>#N/A</c:v>
                </c:pt>
                <c:pt idx="7">
                  <c:v>7.33</c:v>
                </c:pt>
                <c:pt idx="8">
                  <c:v>#N/A</c:v>
                </c:pt>
                <c:pt idx="9">
                  <c:v>4.1399999999999997</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17.100000000000001</c:v>
                </c:pt>
                <c:pt idx="2">
                  <c:v>#N/A</c:v>
                </c:pt>
                <c:pt idx="3">
                  <c:v>19.53</c:v>
                </c:pt>
                <c:pt idx="4">
                  <c:v>#N/A</c:v>
                </c:pt>
                <c:pt idx="5">
                  <c:v>19.7</c:v>
                </c:pt>
                <c:pt idx="6">
                  <c:v>#N/A</c:v>
                </c:pt>
                <c:pt idx="7">
                  <c:v>18.09</c:v>
                </c:pt>
                <c:pt idx="8">
                  <c:v>#N/A</c:v>
                </c:pt>
                <c:pt idx="9">
                  <c:v>18.57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502</c:v>
                </c:pt>
                <c:pt idx="5">
                  <c:v>467</c:v>
                </c:pt>
                <c:pt idx="8">
                  <c:v>472</c:v>
                </c:pt>
                <c:pt idx="11">
                  <c:v>541</c:v>
                </c:pt>
                <c:pt idx="14">
                  <c:v>603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84</c:v>
                </c:pt>
                <c:pt idx="3">
                  <c:v>91</c:v>
                </c:pt>
                <c:pt idx="6">
                  <c:v>93</c:v>
                </c:pt>
                <c:pt idx="9">
                  <c:v>96</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386</c:v>
                </c:pt>
                <c:pt idx="3">
                  <c:v>358</c:v>
                </c:pt>
                <c:pt idx="6">
                  <c:v>345</c:v>
                </c:pt>
                <c:pt idx="9">
                  <c:v>431</c:v>
                </c:pt>
                <c:pt idx="12">
                  <c:v>492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c:v>
                </c:pt>
                <c:pt idx="2">
                  <c:v>#N/A</c:v>
                </c:pt>
                <c:pt idx="3">
                  <c:v>#N/A</c:v>
                </c:pt>
                <c:pt idx="4">
                  <c:v>-18</c:v>
                </c:pt>
                <c:pt idx="5">
                  <c:v>#N/A</c:v>
                </c:pt>
                <c:pt idx="6">
                  <c:v>#N/A</c:v>
                </c:pt>
                <c:pt idx="7">
                  <c:v>-34</c:v>
                </c:pt>
                <c:pt idx="8">
                  <c:v>#N/A</c:v>
                </c:pt>
                <c:pt idx="9">
                  <c:v>#N/A</c:v>
                </c:pt>
                <c:pt idx="10">
                  <c:v>-14</c:v>
                </c:pt>
                <c:pt idx="11">
                  <c:v>#N/A</c:v>
                </c:pt>
                <c:pt idx="12">
                  <c:v>#N/A</c:v>
                </c:pt>
                <c:pt idx="13">
                  <c:v>-15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3700</c:v>
                </c:pt>
                <c:pt idx="5">
                  <c:v>3965</c:v>
                </c:pt>
                <c:pt idx="8">
                  <c:v>4021</c:v>
                </c:pt>
                <c:pt idx="11">
                  <c:v>3865</c:v>
                </c:pt>
                <c:pt idx="14">
                  <c:v>4053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296</c:v>
                </c:pt>
                <c:pt idx="5">
                  <c:v>271</c:v>
                </c:pt>
                <c:pt idx="8">
                  <c:v>234</c:v>
                </c:pt>
                <c:pt idx="11">
                  <c:v>190</c:v>
                </c:pt>
                <c:pt idx="14">
                  <c:v>151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4413</c:v>
                </c:pt>
                <c:pt idx="5">
                  <c:v>4253</c:v>
                </c:pt>
                <c:pt idx="8">
                  <c:v>4257</c:v>
                </c:pt>
                <c:pt idx="11">
                  <c:v>4341</c:v>
                </c:pt>
                <c:pt idx="14">
                  <c:v>4299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421</c:v>
                </c:pt>
                <c:pt idx="3">
                  <c:v>447</c:v>
                </c:pt>
                <c:pt idx="6">
                  <c:v>429</c:v>
                </c:pt>
                <c:pt idx="9">
                  <c:v>386</c:v>
                </c:pt>
                <c:pt idx="12">
                  <c:v>348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808</c:v>
                </c:pt>
                <c:pt idx="3">
                  <c:v>862</c:v>
                </c:pt>
                <c:pt idx="6">
                  <c:v>872</c:v>
                </c:pt>
                <c:pt idx="9">
                  <c:v>768</c:v>
                </c:pt>
                <c:pt idx="12">
                  <c:v>866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4345</c:v>
                </c:pt>
                <c:pt idx="3">
                  <c:v>4724</c:v>
                </c:pt>
                <c:pt idx="6">
                  <c:v>4810</c:v>
                </c:pt>
                <c:pt idx="9">
                  <c:v>4874</c:v>
                </c:pt>
                <c:pt idx="12">
                  <c:v>4835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879</c:v>
                </c:pt>
                <c:pt idx="1">
                  <c:v>879</c:v>
                </c:pt>
                <c:pt idx="2">
                  <c:v>879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667</c:v>
                </c:pt>
                <c:pt idx="1">
                  <c:v>668</c:v>
                </c:pt>
                <c:pt idx="2">
                  <c:v>668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2571</c:v>
                </c:pt>
                <c:pt idx="1">
                  <c:v>2652</c:v>
                </c:pt>
                <c:pt idx="2">
                  <c:v>2606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{3247ADBB-5F1E-4E7F-B066-F38EBB5C4ECB}</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{D2A57B10-3237-427D-A060-3AAC3931C8F8}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{CD8811BB-7EAE-4E1C-A0B3-A09D3DF481D4}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{322B00C9-41D3-4F8A-88F8-D965FE0D5EC0}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{B0555B5D-4A06-4F25-BB16-DFE0E925FF0F}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{2BEB956B-940C-400C-B7D4-1245F8A91167}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{4F1E54CC-76C1-43F8-876A-8EF38C19FFA5}</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{FE65DC00-2460-4225-BE50-E42C6A157FAB}</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{781B91DD-BFF4-4588-9E66-60611BFB0BDF}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58.3</c:v>
                </c:pt>
                <c:pt idx="8">
                  <c:v>59.4</c:v>
                </c:pt>
                <c:pt idx="16">
                  <c:v>60.7</c:v>
                </c:pt>
                <c:pt idx="24">
                  <c:v>61.1</c:v>
                </c:pt>
                <c:pt idx="32">
                  <c:v>62.8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{C00BABDF-E5C9-402E-8481-B5A987047323}</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{8D74C83E-41D3-4862-AE20-D3508A858EBB}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{BA5481A6-6358-45C5-AD4F-C7C3A1B1B0D8}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{D1B6EDD3-D774-4F2E-BB9B-4BA181D59475}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{873033CA-442E-41B7-B8D2-970DC544B383}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{32B38CF8-19AA-4288-AF07-1A6B934D66EA}</c15:txfldGUID>
                      <c15:f>'公会計指標分析・財政指標組合せ分析表'!$BX$50</c15:f>
                      <c15:dlblFieldTableCache>
                        <c:ptCount val="1"/>
                        <c:pt idx="0">
                          <c:v>R01</c:v>
                        </c:pt>
                      </c15:dlblFieldTableCache>
                    </c15:dlblFTEntry>
                  </c15:dlblFieldTable>
                </c:ext>
              </c:extLst>
            </c:dLbl>
            <c:dLbl>
              <c:idx val="16"/>
              <c:layout>
                <c:manualLayout>
                  <c:x val="-3.6961054097210622e-002"/>
                  <c:y val="-4.51143150563520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{87A81EB4-37AA-4B3D-9022-0E182CA825BB}</c15:txfldGUID>
                      <c15:f>'公会計指標分析・財政指標組合せ分析表'!$CF$50</c15:f>
                      <c15:dlblFieldTableCache>
                        <c:ptCount val="1"/>
                        <c:pt idx="0">
                          <c:v>R02</c:v>
                        </c:pt>
                      </c15:dlblFieldTableCache>
                    </c15:dlblFTEntry>
                  </c15:dlblFieldTable>
                </c:ext>
              </c:extLst>
            </c:dLbl>
            <c:dLbl>
              <c:idx val="24"/>
              <c:layout>
                <c:manualLayout>
                  <c:x val="-2.7070447203257766e-002"/>
                  <c:y val="-8.43637691553783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{580F4DBD-937C-4903-A7DA-4E5F868DE6E4}</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{0A3C69BB-DE8D-4D50-80B8-02F3CA005012}</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60.3</c:v>
                </c:pt>
                <c:pt idx="16">
                  <c:v>61</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{7DA150B8-3C6D-4A53-8699-D9220ECE63FD}</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{EFEB829A-61A8-4988-A510-30D9AC2A497C}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{70239582-C978-4D02-87F1-68B787EF109E}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{059A9BEA-E291-49DB-8270-2665C26CDFD1}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{7B362407-FB6B-4F5A-9EA3-BFCCAA26350C}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{FE1E01B6-BC96-4512-90B4-476ECD747D65}</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{ED52403C-5BF8-4D6D-AF87-51D9CEBBEDCE}</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{2FE19E38-D8AF-4283-89D8-ED36D0A22275}</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{C32A5914-C004-4838-8726-629F2451F8D0}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-0.8</c:v>
                </c:pt>
                <c:pt idx="8">
                  <c:v>-1.4</c:v>
                </c:pt>
                <c:pt idx="16">
                  <c:v>-1.5</c:v>
                </c:pt>
                <c:pt idx="24">
                  <c:v>-1.2</c:v>
                </c:pt>
                <c:pt idx="32">
                  <c:v>-1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{AB008A87-24F5-47C2-B5F0-DB10FD9E6B95}</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{8061FEBC-F558-4C36-83D4-52B68434C210}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{0EA4D126-19EA-4CFF-9702-39A74E81D8ED}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{5602B8E6-E241-4EC8-98B5-B1F5AEFDDE36}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{C4BBE8F7-FB4B-4955-8DAF-0A4592D53157}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{DB7F7476-9C2B-4DEE-9510-6661F65F92E5}</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{09D02646-09D6-4D69-B154-64F3798778EB}</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{EB5A7880-70A4-4F18-B7E7-14ECE1C2FD41}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{D354EF29-F1FC-46E0-8A94-62909232606B}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7.3</c:v>
                </c:pt>
                <c:pt idx="16">
                  <c:v>7.4</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5"/>
          <c:min val="6.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1,570
1,565
398.51
4,284,352
4,181,732
97,893
2,355,858
4,834,946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133985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134735"/>
          <a:ext cx="0" cy="1644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48895</xdr:rowOff>
    </xdr:from>
    <xdr:ext cx="762000" cy="259080"/>
    <xdr:sp macro="" textlink="">
      <xdr:nvSpPr>
        <xdr:cNvPr id="68" name="財政力最大値テキスト"/>
        <xdr:cNvSpPr txBox="1"/>
      </xdr:nvSpPr>
      <xdr:spPr>
        <a:xfrm>
          <a:off x="5041900" y="5878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133985</xdr:rowOff>
    </xdr:from>
    <xdr:to xmlns:xdr="http://schemas.openxmlformats.org/drawingml/2006/spreadsheetDrawing">
      <xdr:col>24</xdr:col>
      <xdr:colOff>12700</xdr:colOff>
      <xdr:row>35</xdr:row>
      <xdr:rowOff>133985</xdr:rowOff>
    </xdr:to>
    <xdr:cxnSp macro="">
      <xdr:nvCxnSpPr>
        <xdr:cNvPr id="69" name="直線コネクタ 68"/>
        <xdr:cNvCxnSpPr/>
      </xdr:nvCxnSpPr>
      <xdr:spPr>
        <a:xfrm>
          <a:off x="4864100" y="613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5080</xdr:rowOff>
    </xdr:from>
    <xdr:to xmlns:xdr="http://schemas.openxmlformats.org/drawingml/2006/spreadsheetDrawing">
      <xdr:col>23</xdr:col>
      <xdr:colOff>133350</xdr:colOff>
      <xdr:row>45</xdr:row>
      <xdr:rowOff>5080</xdr:rowOff>
    </xdr:to>
    <xdr:cxnSp macro="">
      <xdr:nvCxnSpPr>
        <xdr:cNvPr id="70" name="直線コネクタ 69"/>
        <xdr:cNvCxnSpPr/>
      </xdr:nvCxnSpPr>
      <xdr:spPr>
        <a:xfrm>
          <a:off x="4114800" y="7720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15875</xdr:rowOff>
    </xdr:from>
    <xdr:ext cx="762000" cy="259080"/>
    <xdr:sp macro="" textlink="">
      <xdr:nvSpPr>
        <xdr:cNvPr id="71" name="財政力平均値テキスト"/>
        <xdr:cNvSpPr txBox="1"/>
      </xdr:nvSpPr>
      <xdr:spPr>
        <a:xfrm>
          <a:off x="5041900" y="7388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170815</xdr:rowOff>
    </xdr:from>
    <xdr:to xmlns:xdr="http://schemas.openxmlformats.org/drawingml/2006/spreadsheetDrawing">
      <xdr:col>23</xdr:col>
      <xdr:colOff>184150</xdr:colOff>
      <xdr:row>44</xdr:row>
      <xdr:rowOff>100965</xdr:rowOff>
    </xdr:to>
    <xdr:sp macro="" textlink="">
      <xdr:nvSpPr>
        <xdr:cNvPr id="72" name="フローチャート: 判断 71"/>
        <xdr:cNvSpPr/>
      </xdr:nvSpPr>
      <xdr:spPr>
        <a:xfrm>
          <a:off x="4902200" y="754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5080</xdr:rowOff>
    </xdr:from>
    <xdr:to xmlns:xdr="http://schemas.openxmlformats.org/drawingml/2006/spreadsheetDrawing">
      <xdr:col>19</xdr:col>
      <xdr:colOff>133350</xdr:colOff>
      <xdr:row>45</xdr:row>
      <xdr:rowOff>5080</xdr:rowOff>
    </xdr:to>
    <xdr:cxnSp macro="">
      <xdr:nvCxnSpPr>
        <xdr:cNvPr id="73" name="直線コネクタ 72"/>
        <xdr:cNvCxnSpPr/>
      </xdr:nvCxnSpPr>
      <xdr:spPr>
        <a:xfrm>
          <a:off x="3225800" y="7720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159385</xdr:rowOff>
    </xdr:from>
    <xdr:to xmlns:xdr="http://schemas.openxmlformats.org/drawingml/2006/spreadsheetDrawing">
      <xdr:col>19</xdr:col>
      <xdr:colOff>184150</xdr:colOff>
      <xdr:row>44</xdr:row>
      <xdr:rowOff>89535</xdr:rowOff>
    </xdr:to>
    <xdr:sp macro="" textlink="">
      <xdr:nvSpPr>
        <xdr:cNvPr id="74" name="フローチャート: 判断 73"/>
        <xdr:cNvSpPr/>
      </xdr:nvSpPr>
      <xdr:spPr>
        <a:xfrm>
          <a:off x="40640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99695</xdr:rowOff>
    </xdr:from>
    <xdr:ext cx="736600" cy="258445"/>
    <xdr:sp macro="" textlink="">
      <xdr:nvSpPr>
        <xdr:cNvPr id="75" name="テキスト ボックス 74"/>
        <xdr:cNvSpPr txBox="1"/>
      </xdr:nvSpPr>
      <xdr:spPr>
        <a:xfrm>
          <a:off x="3733800" y="7300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130810</xdr:rowOff>
    </xdr:from>
    <xdr:to xmlns:xdr="http://schemas.openxmlformats.org/drawingml/2006/spreadsheetDrawing">
      <xdr:col>15</xdr:col>
      <xdr:colOff>82550</xdr:colOff>
      <xdr:row>45</xdr:row>
      <xdr:rowOff>5080</xdr:rowOff>
    </xdr:to>
    <xdr:cxnSp macro="">
      <xdr:nvCxnSpPr>
        <xdr:cNvPr id="76" name="直線コネクタ 75"/>
        <xdr:cNvCxnSpPr/>
      </xdr:nvCxnSpPr>
      <xdr:spPr>
        <a:xfrm>
          <a:off x="2336800" y="7674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77" name="フローチャート: 判断 76"/>
        <xdr:cNvSpPr/>
      </xdr:nvSpPr>
      <xdr:spPr>
        <a:xfrm>
          <a:off x="31750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145415</xdr:rowOff>
    </xdr:from>
    <xdr:ext cx="762000" cy="258445"/>
    <xdr:sp macro="" textlink="">
      <xdr:nvSpPr>
        <xdr:cNvPr id="78" name="テキスト ボックス 77"/>
        <xdr:cNvSpPr txBox="1"/>
      </xdr:nvSpPr>
      <xdr:spPr>
        <a:xfrm>
          <a:off x="2844800" y="734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130810</xdr:rowOff>
    </xdr:from>
    <xdr:to xmlns:xdr="http://schemas.openxmlformats.org/drawingml/2006/spreadsheetDrawing">
      <xdr:col>11</xdr:col>
      <xdr:colOff>31750</xdr:colOff>
      <xdr:row>44</xdr:row>
      <xdr:rowOff>142240</xdr:rowOff>
    </xdr:to>
    <xdr:cxnSp macro="">
      <xdr:nvCxnSpPr>
        <xdr:cNvPr id="79" name="直線コネクタ 78"/>
        <xdr:cNvCxnSpPr/>
      </xdr:nvCxnSpPr>
      <xdr:spPr>
        <a:xfrm flipV="1">
          <a:off x="1447800" y="7674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156845</xdr:rowOff>
    </xdr:from>
    <xdr:ext cx="762000" cy="258445"/>
    <xdr:sp macro="" textlink="">
      <xdr:nvSpPr>
        <xdr:cNvPr id="81" name="テキスト ボックス 80"/>
        <xdr:cNvSpPr txBox="1"/>
      </xdr:nvSpPr>
      <xdr:spPr>
        <a:xfrm>
          <a:off x="1955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8445"/>
    <xdr:sp macro="" textlink="">
      <xdr:nvSpPr>
        <xdr:cNvPr id="83" name="テキスト ボックス 82"/>
        <xdr:cNvSpPr txBox="1"/>
      </xdr:nvSpPr>
      <xdr:spPr>
        <a:xfrm>
          <a:off x="1066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125730</xdr:rowOff>
    </xdr:from>
    <xdr:to xmlns:xdr="http://schemas.openxmlformats.org/drawingml/2006/spreadsheetDrawing">
      <xdr:col>23</xdr:col>
      <xdr:colOff>184150</xdr:colOff>
      <xdr:row>45</xdr:row>
      <xdr:rowOff>55880</xdr:rowOff>
    </xdr:to>
    <xdr:sp macro="" textlink="">
      <xdr:nvSpPr>
        <xdr:cNvPr id="89" name="楕円 88"/>
        <xdr:cNvSpPr/>
      </xdr:nvSpPr>
      <xdr:spPr>
        <a:xfrm>
          <a:off x="49022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21590</xdr:rowOff>
    </xdr:from>
    <xdr:ext cx="762000" cy="259080"/>
    <xdr:sp macro="" textlink="">
      <xdr:nvSpPr>
        <xdr:cNvPr id="90" name="財政力該当値テキスト"/>
        <xdr:cNvSpPr txBox="1"/>
      </xdr:nvSpPr>
      <xdr:spPr>
        <a:xfrm>
          <a:off x="5041900" y="756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125730</xdr:rowOff>
    </xdr:from>
    <xdr:to xmlns:xdr="http://schemas.openxmlformats.org/drawingml/2006/spreadsheetDrawing">
      <xdr:col>19</xdr:col>
      <xdr:colOff>184150</xdr:colOff>
      <xdr:row>45</xdr:row>
      <xdr:rowOff>55880</xdr:rowOff>
    </xdr:to>
    <xdr:sp macro="" textlink="">
      <xdr:nvSpPr>
        <xdr:cNvPr id="91" name="楕円 90"/>
        <xdr:cNvSpPr/>
      </xdr:nvSpPr>
      <xdr:spPr>
        <a:xfrm>
          <a:off x="4064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40640</xdr:rowOff>
    </xdr:from>
    <xdr:ext cx="736600" cy="258445"/>
    <xdr:sp macro="" textlink="">
      <xdr:nvSpPr>
        <xdr:cNvPr id="92" name="テキスト ボックス 91"/>
        <xdr:cNvSpPr txBox="1"/>
      </xdr:nvSpPr>
      <xdr:spPr>
        <a:xfrm>
          <a:off x="3733800" y="7755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125730</xdr:rowOff>
    </xdr:from>
    <xdr:to xmlns:xdr="http://schemas.openxmlformats.org/drawingml/2006/spreadsheetDrawing">
      <xdr:col>15</xdr:col>
      <xdr:colOff>133350</xdr:colOff>
      <xdr:row>45</xdr:row>
      <xdr:rowOff>55880</xdr:rowOff>
    </xdr:to>
    <xdr:sp macro="" textlink="">
      <xdr:nvSpPr>
        <xdr:cNvPr id="93" name="楕円 92"/>
        <xdr:cNvSpPr/>
      </xdr:nvSpPr>
      <xdr:spPr>
        <a:xfrm>
          <a:off x="3175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40640</xdr:rowOff>
    </xdr:from>
    <xdr:ext cx="762000" cy="258445"/>
    <xdr:sp macro="" textlink="">
      <xdr:nvSpPr>
        <xdr:cNvPr id="94" name="テキスト ボックス 93"/>
        <xdr:cNvSpPr txBox="1"/>
      </xdr:nvSpPr>
      <xdr:spPr>
        <a:xfrm>
          <a:off x="2844800" y="775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80010</xdr:rowOff>
    </xdr:from>
    <xdr:to xmlns:xdr="http://schemas.openxmlformats.org/drawingml/2006/spreadsheetDrawing">
      <xdr:col>11</xdr:col>
      <xdr:colOff>82550</xdr:colOff>
      <xdr:row>45</xdr:row>
      <xdr:rowOff>10160</xdr:rowOff>
    </xdr:to>
    <xdr:sp macro="" textlink="">
      <xdr:nvSpPr>
        <xdr:cNvPr id="95" name="楕円 94"/>
        <xdr:cNvSpPr/>
      </xdr:nvSpPr>
      <xdr:spPr>
        <a:xfrm>
          <a:off x="2286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166370</xdr:rowOff>
    </xdr:from>
    <xdr:ext cx="762000" cy="258445"/>
    <xdr:sp macro="" textlink="">
      <xdr:nvSpPr>
        <xdr:cNvPr id="96" name="テキスト ボックス 95"/>
        <xdr:cNvSpPr txBox="1"/>
      </xdr:nvSpPr>
      <xdr:spPr>
        <a:xfrm>
          <a:off x="1955800" y="771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91440</xdr:rowOff>
    </xdr:from>
    <xdr:to xmlns:xdr="http://schemas.openxmlformats.org/drawingml/2006/spreadsheetDrawing">
      <xdr:col>7</xdr:col>
      <xdr:colOff>31750</xdr:colOff>
      <xdr:row>45</xdr:row>
      <xdr:rowOff>21590</xdr:rowOff>
    </xdr:to>
    <xdr:sp macro="" textlink="">
      <xdr:nvSpPr>
        <xdr:cNvPr id="97" name="楕円 96"/>
        <xdr:cNvSpPr/>
      </xdr:nvSpPr>
      <xdr:spPr>
        <a:xfrm>
          <a:off x="1397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6350</xdr:rowOff>
    </xdr:from>
    <xdr:ext cx="762000" cy="258445"/>
    <xdr:sp macro="" textlink="">
      <xdr:nvSpPr>
        <xdr:cNvPr id="98" name="テキスト ボックス 97"/>
        <xdr:cNvSpPr txBox="1"/>
      </xdr:nvSpPr>
      <xdr:spPr>
        <a:xfrm>
          <a:off x="10668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64135</xdr:rowOff>
    </xdr:from>
    <xdr:to xmlns:xdr="http://schemas.openxmlformats.org/drawingml/2006/spreadsheetDrawing">
      <xdr:col>23</xdr:col>
      <xdr:colOff>133350</xdr:colOff>
      <xdr:row>66</xdr:row>
      <xdr:rowOff>133350</xdr:rowOff>
    </xdr:to>
    <xdr:cxnSp macro="">
      <xdr:nvCxnSpPr>
        <xdr:cNvPr id="126" name="直線コネクタ 125"/>
        <xdr:cNvCxnSpPr/>
      </xdr:nvCxnSpPr>
      <xdr:spPr>
        <a:xfrm flipV="1">
          <a:off x="4953000" y="10179685"/>
          <a:ext cx="0" cy="1269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105410</xdr:rowOff>
    </xdr:from>
    <xdr:ext cx="762000" cy="259080"/>
    <xdr:sp macro="" textlink="">
      <xdr:nvSpPr>
        <xdr:cNvPr id="127" name="財政構造の弾力性最小値テキスト"/>
        <xdr:cNvSpPr txBox="1"/>
      </xdr:nvSpPr>
      <xdr:spPr>
        <a:xfrm>
          <a:off x="5041900" y="1142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133350</xdr:rowOff>
    </xdr:from>
    <xdr:to xmlns:xdr="http://schemas.openxmlformats.org/drawingml/2006/spreadsheetDrawing">
      <xdr:col>24</xdr:col>
      <xdr:colOff>12700</xdr:colOff>
      <xdr:row>66</xdr:row>
      <xdr:rowOff>133350</xdr:rowOff>
    </xdr:to>
    <xdr:cxnSp macro="">
      <xdr:nvCxnSpPr>
        <xdr:cNvPr id="128" name="直線コネクタ 127"/>
        <xdr:cNvCxnSpPr/>
      </xdr:nvCxnSpPr>
      <xdr:spPr>
        <a:xfrm>
          <a:off x="4864100" y="1144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150495</xdr:rowOff>
    </xdr:from>
    <xdr:ext cx="762000" cy="259080"/>
    <xdr:sp macro="" textlink="">
      <xdr:nvSpPr>
        <xdr:cNvPr id="129" name="財政構造の弾力性最大値テキスト"/>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64135</xdr:rowOff>
    </xdr:from>
    <xdr:to xmlns:xdr="http://schemas.openxmlformats.org/drawingml/2006/spreadsheetDrawing">
      <xdr:col>24</xdr:col>
      <xdr:colOff>12700</xdr:colOff>
      <xdr:row>59</xdr:row>
      <xdr:rowOff>64135</xdr:rowOff>
    </xdr:to>
    <xdr:cxnSp macro="">
      <xdr:nvCxnSpPr>
        <xdr:cNvPr id="130" name="直線コネクタ 129"/>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61595</xdr:rowOff>
    </xdr:from>
    <xdr:to xmlns:xdr="http://schemas.openxmlformats.org/drawingml/2006/spreadsheetDrawing">
      <xdr:col>23</xdr:col>
      <xdr:colOff>133350</xdr:colOff>
      <xdr:row>61</xdr:row>
      <xdr:rowOff>140970</xdr:rowOff>
    </xdr:to>
    <xdr:cxnSp macro="">
      <xdr:nvCxnSpPr>
        <xdr:cNvPr id="131" name="直線コネクタ 130"/>
        <xdr:cNvCxnSpPr/>
      </xdr:nvCxnSpPr>
      <xdr:spPr>
        <a:xfrm>
          <a:off x="4114800" y="1052004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54610</xdr:rowOff>
    </xdr:from>
    <xdr:ext cx="762000" cy="258445"/>
    <xdr:sp macro="" textlink="">
      <xdr:nvSpPr>
        <xdr:cNvPr id="132" name="財政構造の弾力性平均値テキスト"/>
        <xdr:cNvSpPr txBox="1"/>
      </xdr:nvSpPr>
      <xdr:spPr>
        <a:xfrm>
          <a:off x="5041900" y="110274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82550</xdr:rowOff>
    </xdr:from>
    <xdr:to xmlns:xdr="http://schemas.openxmlformats.org/drawingml/2006/spreadsheetDrawing">
      <xdr:col>23</xdr:col>
      <xdr:colOff>184150</xdr:colOff>
      <xdr:row>65</xdr:row>
      <xdr:rowOff>12700</xdr:rowOff>
    </xdr:to>
    <xdr:sp macro="" textlink="">
      <xdr:nvSpPr>
        <xdr:cNvPr id="133" name="フローチャート: 判断 132"/>
        <xdr:cNvSpPr/>
      </xdr:nvSpPr>
      <xdr:spPr>
        <a:xfrm>
          <a:off x="4902200" y="1105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61595</xdr:rowOff>
    </xdr:from>
    <xdr:to xmlns:xdr="http://schemas.openxmlformats.org/drawingml/2006/spreadsheetDrawing">
      <xdr:col>19</xdr:col>
      <xdr:colOff>133350</xdr:colOff>
      <xdr:row>61</xdr:row>
      <xdr:rowOff>158115</xdr:rowOff>
    </xdr:to>
    <xdr:cxnSp macro="">
      <xdr:nvCxnSpPr>
        <xdr:cNvPr id="134" name="直線コネクタ 133"/>
        <xdr:cNvCxnSpPr/>
      </xdr:nvCxnSpPr>
      <xdr:spPr>
        <a:xfrm flipV="1">
          <a:off x="3225800" y="1052004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6350</xdr:rowOff>
    </xdr:from>
    <xdr:to xmlns:xdr="http://schemas.openxmlformats.org/drawingml/2006/spreadsheetDrawing">
      <xdr:col>19</xdr:col>
      <xdr:colOff>184150</xdr:colOff>
      <xdr:row>64</xdr:row>
      <xdr:rowOff>107315</xdr:rowOff>
    </xdr:to>
    <xdr:sp macro="" textlink="">
      <xdr:nvSpPr>
        <xdr:cNvPr id="135" name="フローチャート: 判断 134"/>
        <xdr:cNvSpPr/>
      </xdr:nvSpPr>
      <xdr:spPr>
        <a:xfrm>
          <a:off x="4064000" y="10979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92075</xdr:rowOff>
    </xdr:from>
    <xdr:ext cx="736600" cy="259080"/>
    <xdr:sp macro="" textlink="">
      <xdr:nvSpPr>
        <xdr:cNvPr id="136" name="テキスト ボックス 135"/>
        <xdr:cNvSpPr txBox="1"/>
      </xdr:nvSpPr>
      <xdr:spPr>
        <a:xfrm>
          <a:off x="3733800" y="11064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107315</xdr:rowOff>
    </xdr:from>
    <xdr:to xmlns:xdr="http://schemas.openxmlformats.org/drawingml/2006/spreadsheetDrawing">
      <xdr:col>15</xdr:col>
      <xdr:colOff>82550</xdr:colOff>
      <xdr:row>61</xdr:row>
      <xdr:rowOff>158115</xdr:rowOff>
    </xdr:to>
    <xdr:cxnSp macro="">
      <xdr:nvCxnSpPr>
        <xdr:cNvPr id="137" name="直線コネクタ 136"/>
        <xdr:cNvCxnSpPr/>
      </xdr:nvCxnSpPr>
      <xdr:spPr>
        <a:xfrm>
          <a:off x="2336800" y="105657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114300</xdr:rowOff>
    </xdr:from>
    <xdr:to xmlns:xdr="http://schemas.openxmlformats.org/drawingml/2006/spreadsheetDrawing">
      <xdr:col>15</xdr:col>
      <xdr:colOff>133350</xdr:colOff>
      <xdr:row>65</xdr:row>
      <xdr:rowOff>44450</xdr:rowOff>
    </xdr:to>
    <xdr:sp macro="" textlink="">
      <xdr:nvSpPr>
        <xdr:cNvPr id="138" name="フローチャート: 判断 137"/>
        <xdr:cNvSpPr/>
      </xdr:nvSpPr>
      <xdr:spPr>
        <a:xfrm>
          <a:off x="3175000" y="1108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29210</xdr:rowOff>
    </xdr:from>
    <xdr:ext cx="762000" cy="258445"/>
    <xdr:sp macro="" textlink="">
      <xdr:nvSpPr>
        <xdr:cNvPr id="139" name="テキスト ボックス 138"/>
        <xdr:cNvSpPr txBox="1"/>
      </xdr:nvSpPr>
      <xdr:spPr>
        <a:xfrm>
          <a:off x="2844800" y="1117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73660</xdr:rowOff>
    </xdr:from>
    <xdr:to xmlns:xdr="http://schemas.openxmlformats.org/drawingml/2006/spreadsheetDrawing">
      <xdr:col>11</xdr:col>
      <xdr:colOff>31750</xdr:colOff>
      <xdr:row>61</xdr:row>
      <xdr:rowOff>107315</xdr:rowOff>
    </xdr:to>
    <xdr:cxnSp macro="">
      <xdr:nvCxnSpPr>
        <xdr:cNvPr id="140" name="直線コネクタ 139"/>
        <xdr:cNvCxnSpPr/>
      </xdr:nvCxnSpPr>
      <xdr:spPr>
        <a:xfrm>
          <a:off x="1447800" y="1036066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145415</xdr:rowOff>
    </xdr:from>
    <xdr:to xmlns:xdr="http://schemas.openxmlformats.org/drawingml/2006/spreadsheetDrawing">
      <xdr:col>11</xdr:col>
      <xdr:colOff>82550</xdr:colOff>
      <xdr:row>65</xdr:row>
      <xdr:rowOff>75565</xdr:rowOff>
    </xdr:to>
    <xdr:sp macro="" textlink="">
      <xdr:nvSpPr>
        <xdr:cNvPr id="141" name="フローチャート: 判断 140"/>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60325</xdr:rowOff>
    </xdr:from>
    <xdr:ext cx="762000" cy="259080"/>
    <xdr:sp macro="" textlink="">
      <xdr:nvSpPr>
        <xdr:cNvPr id="142" name="テキスト ボックス 141"/>
        <xdr:cNvSpPr txBox="1"/>
      </xdr:nvSpPr>
      <xdr:spPr>
        <a:xfrm>
          <a:off x="1955800" y="1120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130810</xdr:rowOff>
    </xdr:from>
    <xdr:to xmlns:xdr="http://schemas.openxmlformats.org/drawingml/2006/spreadsheetDrawing">
      <xdr:col>7</xdr:col>
      <xdr:colOff>31750</xdr:colOff>
      <xdr:row>65</xdr:row>
      <xdr:rowOff>60960</xdr:rowOff>
    </xdr:to>
    <xdr:sp macro="" textlink="">
      <xdr:nvSpPr>
        <xdr:cNvPr id="143" name="フローチャート: 判断 142"/>
        <xdr:cNvSpPr/>
      </xdr:nvSpPr>
      <xdr:spPr>
        <a:xfrm>
          <a:off x="1397000" y="1110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45720</xdr:rowOff>
    </xdr:from>
    <xdr:ext cx="762000" cy="259080"/>
    <xdr:sp macro="" textlink="">
      <xdr:nvSpPr>
        <xdr:cNvPr id="144" name="テキスト ボックス 143"/>
        <xdr:cNvSpPr txBox="1"/>
      </xdr:nvSpPr>
      <xdr:spPr>
        <a:xfrm>
          <a:off x="1066800" y="1118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90170</xdr:rowOff>
    </xdr:from>
    <xdr:to xmlns:xdr="http://schemas.openxmlformats.org/drawingml/2006/spreadsheetDrawing">
      <xdr:col>23</xdr:col>
      <xdr:colOff>184150</xdr:colOff>
      <xdr:row>62</xdr:row>
      <xdr:rowOff>20320</xdr:rowOff>
    </xdr:to>
    <xdr:sp macro="" textlink="">
      <xdr:nvSpPr>
        <xdr:cNvPr id="150" name="楕円 149"/>
        <xdr:cNvSpPr/>
      </xdr:nvSpPr>
      <xdr:spPr>
        <a:xfrm>
          <a:off x="49022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106680</xdr:rowOff>
    </xdr:from>
    <xdr:ext cx="762000" cy="259080"/>
    <xdr:sp macro="" textlink="">
      <xdr:nvSpPr>
        <xdr:cNvPr id="151" name="財政構造の弾力性該当値テキスト"/>
        <xdr:cNvSpPr txBox="1"/>
      </xdr:nvSpPr>
      <xdr:spPr>
        <a:xfrm>
          <a:off x="50419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10795</xdr:rowOff>
    </xdr:from>
    <xdr:to xmlns:xdr="http://schemas.openxmlformats.org/drawingml/2006/spreadsheetDrawing">
      <xdr:col>19</xdr:col>
      <xdr:colOff>184150</xdr:colOff>
      <xdr:row>61</xdr:row>
      <xdr:rowOff>112395</xdr:rowOff>
    </xdr:to>
    <xdr:sp macro="" textlink="">
      <xdr:nvSpPr>
        <xdr:cNvPr id="152" name="楕円 151"/>
        <xdr:cNvSpPr/>
      </xdr:nvSpPr>
      <xdr:spPr>
        <a:xfrm>
          <a:off x="40640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122555</xdr:rowOff>
    </xdr:from>
    <xdr:ext cx="736600" cy="258445"/>
    <xdr:sp macro="" textlink="">
      <xdr:nvSpPr>
        <xdr:cNvPr id="153" name="テキスト ボックス 152"/>
        <xdr:cNvSpPr txBox="1"/>
      </xdr:nvSpPr>
      <xdr:spPr>
        <a:xfrm>
          <a:off x="3733800" y="10238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107315</xdr:rowOff>
    </xdr:from>
    <xdr:to xmlns:xdr="http://schemas.openxmlformats.org/drawingml/2006/spreadsheetDrawing">
      <xdr:col>15</xdr:col>
      <xdr:colOff>133350</xdr:colOff>
      <xdr:row>62</xdr:row>
      <xdr:rowOff>37465</xdr:rowOff>
    </xdr:to>
    <xdr:sp macro="" textlink="">
      <xdr:nvSpPr>
        <xdr:cNvPr id="154" name="楕円 153"/>
        <xdr:cNvSpPr/>
      </xdr:nvSpPr>
      <xdr:spPr>
        <a:xfrm>
          <a:off x="31750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47625</xdr:rowOff>
    </xdr:from>
    <xdr:ext cx="762000" cy="259080"/>
    <xdr:sp macro="" textlink="">
      <xdr:nvSpPr>
        <xdr:cNvPr id="155" name="テキスト ボックス 154"/>
        <xdr:cNvSpPr txBox="1"/>
      </xdr:nvSpPr>
      <xdr:spPr>
        <a:xfrm>
          <a:off x="2844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56515</xdr:rowOff>
    </xdr:from>
    <xdr:to xmlns:xdr="http://schemas.openxmlformats.org/drawingml/2006/spreadsheetDrawing">
      <xdr:col>11</xdr:col>
      <xdr:colOff>82550</xdr:colOff>
      <xdr:row>61</xdr:row>
      <xdr:rowOff>158115</xdr:rowOff>
    </xdr:to>
    <xdr:sp macro="" textlink="">
      <xdr:nvSpPr>
        <xdr:cNvPr id="156" name="楕円 155"/>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168275</xdr:rowOff>
    </xdr:from>
    <xdr:ext cx="762000" cy="258445"/>
    <xdr:sp macro="" textlink="">
      <xdr:nvSpPr>
        <xdr:cNvPr id="157" name="テキスト ボックス 156"/>
        <xdr:cNvSpPr txBox="1"/>
      </xdr:nvSpPr>
      <xdr:spPr>
        <a:xfrm>
          <a:off x="1955800" y="1028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22860</xdr:rowOff>
    </xdr:from>
    <xdr:to xmlns:xdr="http://schemas.openxmlformats.org/drawingml/2006/spreadsheetDrawing">
      <xdr:col>7</xdr:col>
      <xdr:colOff>31750</xdr:colOff>
      <xdr:row>60</xdr:row>
      <xdr:rowOff>124460</xdr:rowOff>
    </xdr:to>
    <xdr:sp macro="" textlink="">
      <xdr:nvSpPr>
        <xdr:cNvPr id="158" name="楕円 157"/>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134620</xdr:rowOff>
    </xdr:from>
    <xdr:ext cx="762000" cy="258445"/>
    <xdr:sp macro="" textlink="">
      <xdr:nvSpPr>
        <xdr:cNvPr id="159" name="テキスト ボックス 158"/>
        <xdr:cNvSpPr txBox="1"/>
      </xdr:nvSpPr>
      <xdr:spPr>
        <a:xfrm>
          <a:off x="1066800" y="1007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[858,614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6" name="直線コネクタ 175"/>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7" name="テキスト ボックス 176"/>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8" name="直線コネクタ 177"/>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9" name="テキスト ボックス 178"/>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0" name="直線コネクタ 179"/>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1" name="テキスト ボックス 180"/>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2" name="直線コネクタ 181"/>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3" name="テキスト ボックス 182"/>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113665</xdr:rowOff>
    </xdr:from>
    <xdr:to xmlns:xdr="http://schemas.openxmlformats.org/drawingml/2006/spreadsheetDrawing">
      <xdr:col>23</xdr:col>
      <xdr:colOff>133350</xdr:colOff>
      <xdr:row>89</xdr:row>
      <xdr:rowOff>99060</xdr:rowOff>
    </xdr:to>
    <xdr:cxnSp macro="">
      <xdr:nvCxnSpPr>
        <xdr:cNvPr id="186" name="直線コネクタ 185"/>
        <xdr:cNvCxnSpPr/>
      </xdr:nvCxnSpPr>
      <xdr:spPr>
        <a:xfrm flipV="1">
          <a:off x="4953000" y="14001115"/>
          <a:ext cx="0" cy="1356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71120</xdr:rowOff>
    </xdr:from>
    <xdr:ext cx="762000" cy="259080"/>
    <xdr:sp macro="" textlink="">
      <xdr:nvSpPr>
        <xdr:cNvPr id="187" name="人件費・物件費等の状況最小値テキスト"/>
        <xdr:cNvSpPr txBox="1"/>
      </xdr:nvSpPr>
      <xdr:spPr>
        <a:xfrm>
          <a:off x="50419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3,060,810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99060</xdr:rowOff>
    </xdr:from>
    <xdr:to xmlns:xdr="http://schemas.openxmlformats.org/drawingml/2006/spreadsheetDrawing">
      <xdr:col>24</xdr:col>
      <xdr:colOff>12700</xdr:colOff>
      <xdr:row>89</xdr:row>
      <xdr:rowOff>99060</xdr:rowOff>
    </xdr:to>
    <xdr:cxnSp macro="">
      <xdr:nvCxnSpPr>
        <xdr:cNvPr id="188" name="直線コネクタ 187"/>
        <xdr:cNvCxnSpPr/>
      </xdr:nvCxnSpPr>
      <xdr:spPr>
        <a:xfrm>
          <a:off x="4864100" y="1535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29210</xdr:rowOff>
    </xdr:from>
    <xdr:ext cx="762000" cy="258445"/>
    <xdr:sp macro="" textlink="">
      <xdr:nvSpPr>
        <xdr:cNvPr id="189" name="人件費・物件費等の状況最大値テキスト"/>
        <xdr:cNvSpPr txBox="1"/>
      </xdr:nvSpPr>
      <xdr:spPr>
        <a:xfrm>
          <a:off x="5041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113665</xdr:rowOff>
    </xdr:from>
    <xdr:to xmlns:xdr="http://schemas.openxmlformats.org/drawingml/2006/spreadsheetDrawing">
      <xdr:col>24</xdr:col>
      <xdr:colOff>12700</xdr:colOff>
      <xdr:row>81</xdr:row>
      <xdr:rowOff>113665</xdr:rowOff>
    </xdr:to>
    <xdr:cxnSp macro="">
      <xdr:nvCxnSpPr>
        <xdr:cNvPr id="190" name="直線コネクタ 189"/>
        <xdr:cNvCxnSpPr/>
      </xdr:nvCxnSpPr>
      <xdr:spPr>
        <a:xfrm>
          <a:off x="4864100" y="1400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169545</xdr:rowOff>
    </xdr:from>
    <xdr:to xmlns:xdr="http://schemas.openxmlformats.org/drawingml/2006/spreadsheetDrawing">
      <xdr:col>23</xdr:col>
      <xdr:colOff>133350</xdr:colOff>
      <xdr:row>83</xdr:row>
      <xdr:rowOff>65405</xdr:rowOff>
    </xdr:to>
    <xdr:cxnSp macro="">
      <xdr:nvCxnSpPr>
        <xdr:cNvPr id="191" name="直線コネクタ 190"/>
        <xdr:cNvCxnSpPr/>
      </xdr:nvCxnSpPr>
      <xdr:spPr>
        <a:xfrm>
          <a:off x="4114800" y="1422844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55880</xdr:rowOff>
    </xdr:from>
    <xdr:ext cx="762000" cy="259080"/>
    <xdr:sp macro="" textlink="">
      <xdr:nvSpPr>
        <xdr:cNvPr id="192" name="人件費・物件費等の状況平均値テキスト"/>
        <xdr:cNvSpPr txBox="1"/>
      </xdr:nvSpPr>
      <xdr:spPr>
        <a:xfrm>
          <a:off x="5041900" y="13943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39370</xdr:rowOff>
    </xdr:from>
    <xdr:to xmlns:xdr="http://schemas.openxmlformats.org/drawingml/2006/spreadsheetDrawing">
      <xdr:col>23</xdr:col>
      <xdr:colOff>184150</xdr:colOff>
      <xdr:row>82</xdr:row>
      <xdr:rowOff>140970</xdr:rowOff>
    </xdr:to>
    <xdr:sp macro="" textlink="">
      <xdr:nvSpPr>
        <xdr:cNvPr id="193" name="フローチャート: 判断 192"/>
        <xdr:cNvSpPr/>
      </xdr:nvSpPr>
      <xdr:spPr>
        <a:xfrm>
          <a:off x="49022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165100</xdr:rowOff>
    </xdr:from>
    <xdr:to xmlns:xdr="http://schemas.openxmlformats.org/drawingml/2006/spreadsheetDrawing">
      <xdr:col>19</xdr:col>
      <xdr:colOff>133350</xdr:colOff>
      <xdr:row>82</xdr:row>
      <xdr:rowOff>169545</xdr:rowOff>
    </xdr:to>
    <xdr:cxnSp macro="">
      <xdr:nvCxnSpPr>
        <xdr:cNvPr id="194" name="直線コネクタ 193"/>
        <xdr:cNvCxnSpPr/>
      </xdr:nvCxnSpPr>
      <xdr:spPr>
        <a:xfrm>
          <a:off x="3225800" y="142240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15240</xdr:rowOff>
    </xdr:from>
    <xdr:to xmlns:xdr="http://schemas.openxmlformats.org/drawingml/2006/spreadsheetDrawing">
      <xdr:col>19</xdr:col>
      <xdr:colOff>184150</xdr:colOff>
      <xdr:row>82</xdr:row>
      <xdr:rowOff>116840</xdr:rowOff>
    </xdr:to>
    <xdr:sp macro="" textlink="">
      <xdr:nvSpPr>
        <xdr:cNvPr id="195" name="フローチャート: 判断 194"/>
        <xdr:cNvSpPr/>
      </xdr:nvSpPr>
      <xdr:spPr>
        <a:xfrm>
          <a:off x="4064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127000</xdr:rowOff>
    </xdr:from>
    <xdr:ext cx="736600" cy="259080"/>
    <xdr:sp macro="" textlink="">
      <xdr:nvSpPr>
        <xdr:cNvPr id="196" name="テキスト ボックス 195"/>
        <xdr:cNvSpPr txBox="1"/>
      </xdr:nvSpPr>
      <xdr:spPr>
        <a:xfrm>
          <a:off x="3733800" y="13843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130175</xdr:rowOff>
    </xdr:from>
    <xdr:to xmlns:xdr="http://schemas.openxmlformats.org/drawingml/2006/spreadsheetDrawing">
      <xdr:col>15</xdr:col>
      <xdr:colOff>82550</xdr:colOff>
      <xdr:row>82</xdr:row>
      <xdr:rowOff>165100</xdr:rowOff>
    </xdr:to>
    <xdr:cxnSp macro="">
      <xdr:nvCxnSpPr>
        <xdr:cNvPr id="197" name="直線コネクタ 196"/>
        <xdr:cNvCxnSpPr/>
      </xdr:nvCxnSpPr>
      <xdr:spPr>
        <a:xfrm>
          <a:off x="2336800" y="14189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168275</xdr:rowOff>
    </xdr:from>
    <xdr:to xmlns:xdr="http://schemas.openxmlformats.org/drawingml/2006/spreadsheetDrawing">
      <xdr:col>15</xdr:col>
      <xdr:colOff>133350</xdr:colOff>
      <xdr:row>82</xdr:row>
      <xdr:rowOff>98425</xdr:rowOff>
    </xdr:to>
    <xdr:sp macro="" textlink="">
      <xdr:nvSpPr>
        <xdr:cNvPr id="198" name="フローチャート: 判断 197"/>
        <xdr:cNvSpPr/>
      </xdr:nvSpPr>
      <xdr:spPr>
        <a:xfrm>
          <a:off x="3175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109220</xdr:rowOff>
    </xdr:from>
    <xdr:ext cx="762000" cy="258445"/>
    <xdr:sp macro="" textlink="">
      <xdr:nvSpPr>
        <xdr:cNvPr id="199" name="テキスト ボックス 198"/>
        <xdr:cNvSpPr txBox="1"/>
      </xdr:nvSpPr>
      <xdr:spPr>
        <a:xfrm>
          <a:off x="2844800" y="1382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101600</xdr:rowOff>
    </xdr:from>
    <xdr:to xmlns:xdr="http://schemas.openxmlformats.org/drawingml/2006/spreadsheetDrawing">
      <xdr:col>11</xdr:col>
      <xdr:colOff>31750</xdr:colOff>
      <xdr:row>82</xdr:row>
      <xdr:rowOff>130175</xdr:rowOff>
    </xdr:to>
    <xdr:cxnSp macro="">
      <xdr:nvCxnSpPr>
        <xdr:cNvPr id="200" name="直線コネクタ 199"/>
        <xdr:cNvCxnSpPr/>
      </xdr:nvCxnSpPr>
      <xdr:spPr>
        <a:xfrm>
          <a:off x="1447800" y="141605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149860</xdr:rowOff>
    </xdr:from>
    <xdr:to xmlns:xdr="http://schemas.openxmlformats.org/drawingml/2006/spreadsheetDrawing">
      <xdr:col>11</xdr:col>
      <xdr:colOff>82550</xdr:colOff>
      <xdr:row>82</xdr:row>
      <xdr:rowOff>80010</xdr:rowOff>
    </xdr:to>
    <xdr:sp macro="" textlink="">
      <xdr:nvSpPr>
        <xdr:cNvPr id="201" name="フローチャート: 判断 200"/>
        <xdr:cNvSpPr/>
      </xdr:nvSpPr>
      <xdr:spPr>
        <a:xfrm>
          <a:off x="2286000" y="140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90170</xdr:rowOff>
    </xdr:from>
    <xdr:ext cx="762000" cy="259080"/>
    <xdr:sp macro="" textlink="">
      <xdr:nvSpPr>
        <xdr:cNvPr id="202" name="テキスト ボックス 201"/>
        <xdr:cNvSpPr txBox="1"/>
      </xdr:nvSpPr>
      <xdr:spPr>
        <a:xfrm>
          <a:off x="19558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144780</xdr:rowOff>
    </xdr:from>
    <xdr:to xmlns:xdr="http://schemas.openxmlformats.org/drawingml/2006/spreadsheetDrawing">
      <xdr:col>7</xdr:col>
      <xdr:colOff>31750</xdr:colOff>
      <xdr:row>82</xdr:row>
      <xdr:rowOff>74930</xdr:rowOff>
    </xdr:to>
    <xdr:sp macro="" textlink="">
      <xdr:nvSpPr>
        <xdr:cNvPr id="203" name="フローチャート: 判断 202"/>
        <xdr:cNvSpPr/>
      </xdr:nvSpPr>
      <xdr:spPr>
        <a:xfrm>
          <a:off x="1397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85090</xdr:rowOff>
    </xdr:from>
    <xdr:ext cx="762000" cy="259080"/>
    <xdr:sp macro="" textlink="">
      <xdr:nvSpPr>
        <xdr:cNvPr id="204" name="テキスト ボックス 203"/>
        <xdr:cNvSpPr txBox="1"/>
      </xdr:nvSpPr>
      <xdr:spPr>
        <a:xfrm>
          <a:off x="1066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14605</xdr:rowOff>
    </xdr:from>
    <xdr:to xmlns:xdr="http://schemas.openxmlformats.org/drawingml/2006/spreadsheetDrawing">
      <xdr:col>23</xdr:col>
      <xdr:colOff>184150</xdr:colOff>
      <xdr:row>83</xdr:row>
      <xdr:rowOff>116205</xdr:rowOff>
    </xdr:to>
    <xdr:sp macro="" textlink="">
      <xdr:nvSpPr>
        <xdr:cNvPr id="210" name="楕円 209"/>
        <xdr:cNvSpPr/>
      </xdr:nvSpPr>
      <xdr:spPr>
        <a:xfrm>
          <a:off x="49022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158115</xdr:rowOff>
    </xdr:from>
    <xdr:ext cx="762000" cy="258445"/>
    <xdr:sp macro="" textlink="">
      <xdr:nvSpPr>
        <xdr:cNvPr id="211" name="人件費・物件費等の状況該当値テキスト"/>
        <xdr:cNvSpPr txBox="1"/>
      </xdr:nvSpPr>
      <xdr:spPr>
        <a:xfrm>
          <a:off x="5041900" y="14217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118745</xdr:rowOff>
    </xdr:from>
    <xdr:to xmlns:xdr="http://schemas.openxmlformats.org/drawingml/2006/spreadsheetDrawing">
      <xdr:col>19</xdr:col>
      <xdr:colOff>184150</xdr:colOff>
      <xdr:row>83</xdr:row>
      <xdr:rowOff>48895</xdr:rowOff>
    </xdr:to>
    <xdr:sp macro="" textlink="">
      <xdr:nvSpPr>
        <xdr:cNvPr id="212" name="楕円 211"/>
        <xdr:cNvSpPr/>
      </xdr:nvSpPr>
      <xdr:spPr>
        <a:xfrm>
          <a:off x="40640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33655</xdr:rowOff>
    </xdr:from>
    <xdr:ext cx="736600" cy="258445"/>
    <xdr:sp macro="" textlink="">
      <xdr:nvSpPr>
        <xdr:cNvPr id="213" name="テキスト ボックス 212"/>
        <xdr:cNvSpPr txBox="1"/>
      </xdr:nvSpPr>
      <xdr:spPr>
        <a:xfrm>
          <a:off x="3733800" y="1426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114300</xdr:rowOff>
    </xdr:from>
    <xdr:to xmlns:xdr="http://schemas.openxmlformats.org/drawingml/2006/spreadsheetDrawing">
      <xdr:col>15</xdr:col>
      <xdr:colOff>133350</xdr:colOff>
      <xdr:row>83</xdr:row>
      <xdr:rowOff>44450</xdr:rowOff>
    </xdr:to>
    <xdr:sp macro="" textlink="">
      <xdr:nvSpPr>
        <xdr:cNvPr id="214" name="楕円 213"/>
        <xdr:cNvSpPr/>
      </xdr:nvSpPr>
      <xdr:spPr>
        <a:xfrm>
          <a:off x="3175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29210</xdr:rowOff>
    </xdr:from>
    <xdr:ext cx="762000" cy="258445"/>
    <xdr:sp macro="" textlink="">
      <xdr:nvSpPr>
        <xdr:cNvPr id="215" name="テキスト ボックス 214"/>
        <xdr:cNvSpPr txBox="1"/>
      </xdr:nvSpPr>
      <xdr:spPr>
        <a:xfrm>
          <a:off x="2844800" y="1425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79375</xdr:rowOff>
    </xdr:from>
    <xdr:to xmlns:xdr="http://schemas.openxmlformats.org/drawingml/2006/spreadsheetDrawing">
      <xdr:col>11</xdr:col>
      <xdr:colOff>82550</xdr:colOff>
      <xdr:row>83</xdr:row>
      <xdr:rowOff>9525</xdr:rowOff>
    </xdr:to>
    <xdr:sp macro="" textlink="">
      <xdr:nvSpPr>
        <xdr:cNvPr id="216" name="楕円 215"/>
        <xdr:cNvSpPr/>
      </xdr:nvSpPr>
      <xdr:spPr>
        <a:xfrm>
          <a:off x="2286000" y="141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166370</xdr:rowOff>
    </xdr:from>
    <xdr:ext cx="762000" cy="258445"/>
    <xdr:sp macro="" textlink="">
      <xdr:nvSpPr>
        <xdr:cNvPr id="217" name="テキスト ボックス 216"/>
        <xdr:cNvSpPr txBox="1"/>
      </xdr:nvSpPr>
      <xdr:spPr>
        <a:xfrm>
          <a:off x="1955800" y="14225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50800</xdr:rowOff>
    </xdr:from>
    <xdr:to xmlns:xdr="http://schemas.openxmlformats.org/drawingml/2006/spreadsheetDrawing">
      <xdr:col>7</xdr:col>
      <xdr:colOff>31750</xdr:colOff>
      <xdr:row>82</xdr:row>
      <xdr:rowOff>152400</xdr:rowOff>
    </xdr:to>
    <xdr:sp macro="" textlink="">
      <xdr:nvSpPr>
        <xdr:cNvPr id="218" name="楕円 217"/>
        <xdr:cNvSpPr/>
      </xdr:nvSpPr>
      <xdr:spPr>
        <a:xfrm>
          <a:off x="13970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137160</xdr:rowOff>
    </xdr:from>
    <xdr:ext cx="762000" cy="259080"/>
    <xdr:sp macro="" textlink="">
      <xdr:nvSpPr>
        <xdr:cNvPr id="219" name="テキスト ボックス 218"/>
        <xdr:cNvSpPr txBox="1"/>
      </xdr:nvSpPr>
      <xdr:spPr>
        <a:xfrm>
          <a:off x="1066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114300</xdr:rowOff>
    </xdr:from>
    <xdr:to xmlns:xdr="http://schemas.openxmlformats.org/drawingml/2006/spreadsheetDrawing">
      <xdr:col>81</xdr:col>
      <xdr:colOff>44450</xdr:colOff>
      <xdr:row>90</xdr:row>
      <xdr:rowOff>75565</xdr:rowOff>
    </xdr:to>
    <xdr:cxnSp macro="">
      <xdr:nvCxnSpPr>
        <xdr:cNvPr id="248" name="直線コネクタ 247"/>
        <xdr:cNvCxnSpPr/>
      </xdr:nvCxnSpPr>
      <xdr:spPr>
        <a:xfrm flipV="1">
          <a:off x="17018000" y="140017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47625</xdr:rowOff>
    </xdr:from>
    <xdr:ext cx="762000" cy="259080"/>
    <xdr:sp macro="" textlink="">
      <xdr:nvSpPr>
        <xdr:cNvPr id="249" name="給与水準   （国との比較）最小値テキスト"/>
        <xdr:cNvSpPr txBox="1"/>
      </xdr:nvSpPr>
      <xdr:spPr>
        <a:xfrm>
          <a:off x="17106900" y="1547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75565</xdr:rowOff>
    </xdr:from>
    <xdr:to xmlns:xdr="http://schemas.openxmlformats.org/drawingml/2006/spreadsheetDrawing">
      <xdr:col>81</xdr:col>
      <xdr:colOff>133350</xdr:colOff>
      <xdr:row>90</xdr:row>
      <xdr:rowOff>75565</xdr:rowOff>
    </xdr:to>
    <xdr:cxnSp macro="">
      <xdr:nvCxnSpPr>
        <xdr:cNvPr id="250" name="直線コネクタ 249"/>
        <xdr:cNvCxnSpPr/>
      </xdr:nvCxnSpPr>
      <xdr:spPr>
        <a:xfrm>
          <a:off x="169291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29210</xdr:rowOff>
    </xdr:from>
    <xdr:ext cx="762000" cy="258445"/>
    <xdr:sp macro="" textlink="">
      <xdr:nvSpPr>
        <xdr:cNvPr id="251" name="給与水準   （国との比較）最大値テキスト"/>
        <xdr:cNvSpPr txBox="1"/>
      </xdr:nvSpPr>
      <xdr:spPr>
        <a:xfrm>
          <a:off x="17106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114300</xdr:rowOff>
    </xdr:from>
    <xdr:to xmlns:xdr="http://schemas.openxmlformats.org/drawingml/2006/spreadsheetDrawing">
      <xdr:col>81</xdr:col>
      <xdr:colOff>133350</xdr:colOff>
      <xdr:row>81</xdr:row>
      <xdr:rowOff>114300</xdr:rowOff>
    </xdr:to>
    <xdr:cxnSp macro="">
      <xdr:nvCxnSpPr>
        <xdr:cNvPr id="252" name="直線コネクタ 251"/>
        <xdr:cNvCxnSpPr/>
      </xdr:nvCxnSpPr>
      <xdr:spPr>
        <a:xfrm>
          <a:off x="16929100" y="1400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109855</xdr:rowOff>
    </xdr:from>
    <xdr:to xmlns:xdr="http://schemas.openxmlformats.org/drawingml/2006/spreadsheetDrawing">
      <xdr:col>81</xdr:col>
      <xdr:colOff>44450</xdr:colOff>
      <xdr:row>86</xdr:row>
      <xdr:rowOff>133985</xdr:rowOff>
    </xdr:to>
    <xdr:cxnSp macro="">
      <xdr:nvCxnSpPr>
        <xdr:cNvPr id="253" name="直線コネクタ 252"/>
        <xdr:cNvCxnSpPr/>
      </xdr:nvCxnSpPr>
      <xdr:spPr>
        <a:xfrm>
          <a:off x="16179800" y="148545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143510</xdr:rowOff>
    </xdr:from>
    <xdr:ext cx="762000" cy="258445"/>
    <xdr:sp macro="" textlink="">
      <xdr:nvSpPr>
        <xdr:cNvPr id="254" name="給与水準   （国との比較）平均値テキスト"/>
        <xdr:cNvSpPr txBox="1"/>
      </xdr:nvSpPr>
      <xdr:spPr>
        <a:xfrm>
          <a:off x="17106900" y="14888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55" name="フローチャート: 判断 254"/>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109855</xdr:rowOff>
    </xdr:from>
    <xdr:to xmlns:xdr="http://schemas.openxmlformats.org/drawingml/2006/spreadsheetDrawing">
      <xdr:col>77</xdr:col>
      <xdr:colOff>44450</xdr:colOff>
      <xdr:row>88</xdr:row>
      <xdr:rowOff>48260</xdr:rowOff>
    </xdr:to>
    <xdr:cxnSp macro="">
      <xdr:nvCxnSpPr>
        <xdr:cNvPr id="256" name="直線コネクタ 255"/>
        <xdr:cNvCxnSpPr/>
      </xdr:nvCxnSpPr>
      <xdr:spPr>
        <a:xfrm flipV="1">
          <a:off x="15290800" y="1485455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8255</xdr:rowOff>
    </xdr:from>
    <xdr:to xmlns:xdr="http://schemas.openxmlformats.org/drawingml/2006/spreadsheetDrawing">
      <xdr:col>77</xdr:col>
      <xdr:colOff>95250</xdr:colOff>
      <xdr:row>87</xdr:row>
      <xdr:rowOff>109855</xdr:rowOff>
    </xdr:to>
    <xdr:sp macro="" textlink="">
      <xdr:nvSpPr>
        <xdr:cNvPr id="257" name="フローチャート: 判断 256"/>
        <xdr:cNvSpPr/>
      </xdr:nvSpPr>
      <xdr:spPr>
        <a:xfrm>
          <a:off x="16129000" y="1492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94615</xdr:rowOff>
    </xdr:from>
    <xdr:ext cx="736600" cy="259080"/>
    <xdr:sp macro="" textlink="">
      <xdr:nvSpPr>
        <xdr:cNvPr id="258" name="テキスト ボックス 257"/>
        <xdr:cNvSpPr txBox="1"/>
      </xdr:nvSpPr>
      <xdr:spPr>
        <a:xfrm>
          <a:off x="15798800" y="15010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125730</xdr:rowOff>
    </xdr:from>
    <xdr:to xmlns:xdr="http://schemas.openxmlformats.org/drawingml/2006/spreadsheetDrawing">
      <xdr:col>72</xdr:col>
      <xdr:colOff>203200</xdr:colOff>
      <xdr:row>88</xdr:row>
      <xdr:rowOff>48260</xdr:rowOff>
    </xdr:to>
    <xdr:cxnSp macro="">
      <xdr:nvCxnSpPr>
        <xdr:cNvPr id="259" name="直線コネクタ 258"/>
        <xdr:cNvCxnSpPr/>
      </xdr:nvCxnSpPr>
      <xdr:spPr>
        <a:xfrm>
          <a:off x="14401800" y="1487043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0" name="フローチャート: 判断 259"/>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8445"/>
    <xdr:sp macro="" textlink="">
      <xdr:nvSpPr>
        <xdr:cNvPr id="261" name="テキスト ボックス 260"/>
        <xdr:cNvSpPr txBox="1"/>
      </xdr:nvSpPr>
      <xdr:spPr>
        <a:xfrm>
          <a:off x="14909800" y="1477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125730</xdr:rowOff>
    </xdr:from>
    <xdr:to xmlns:xdr="http://schemas.openxmlformats.org/drawingml/2006/spreadsheetDrawing">
      <xdr:col>68</xdr:col>
      <xdr:colOff>152400</xdr:colOff>
      <xdr:row>88</xdr:row>
      <xdr:rowOff>120650</xdr:rowOff>
    </xdr:to>
    <xdr:cxnSp macro="">
      <xdr:nvCxnSpPr>
        <xdr:cNvPr id="262" name="直線コネクタ 261"/>
        <xdr:cNvCxnSpPr/>
      </xdr:nvCxnSpPr>
      <xdr:spPr>
        <a:xfrm flipV="1">
          <a:off x="13512800" y="1487043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88265</xdr:rowOff>
    </xdr:from>
    <xdr:to xmlns:xdr="http://schemas.openxmlformats.org/drawingml/2006/spreadsheetDrawing">
      <xdr:col>68</xdr:col>
      <xdr:colOff>203200</xdr:colOff>
      <xdr:row>88</xdr:row>
      <xdr:rowOff>18415</xdr:rowOff>
    </xdr:to>
    <xdr:sp macro="" textlink="">
      <xdr:nvSpPr>
        <xdr:cNvPr id="263" name="フローチャート: 判断 262"/>
        <xdr:cNvSpPr/>
      </xdr:nvSpPr>
      <xdr:spPr>
        <a:xfrm>
          <a:off x="14351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3175</xdr:rowOff>
    </xdr:from>
    <xdr:ext cx="762000" cy="259080"/>
    <xdr:sp macro="" textlink="">
      <xdr:nvSpPr>
        <xdr:cNvPr id="264" name="テキスト ボックス 263"/>
        <xdr:cNvSpPr txBox="1"/>
      </xdr:nvSpPr>
      <xdr:spPr>
        <a:xfrm>
          <a:off x="140208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88265</xdr:rowOff>
    </xdr:from>
    <xdr:to xmlns:xdr="http://schemas.openxmlformats.org/drawingml/2006/spreadsheetDrawing">
      <xdr:col>64</xdr:col>
      <xdr:colOff>152400</xdr:colOff>
      <xdr:row>88</xdr:row>
      <xdr:rowOff>18415</xdr:rowOff>
    </xdr:to>
    <xdr:sp macro="" textlink="">
      <xdr:nvSpPr>
        <xdr:cNvPr id="265" name="フローチャート: 判断 264"/>
        <xdr:cNvSpPr/>
      </xdr:nvSpPr>
      <xdr:spPr>
        <a:xfrm>
          <a:off x="13462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29210</xdr:rowOff>
    </xdr:from>
    <xdr:ext cx="762000" cy="258445"/>
    <xdr:sp macro="" textlink="">
      <xdr:nvSpPr>
        <xdr:cNvPr id="266" name="テキスト ボックス 265"/>
        <xdr:cNvSpPr txBox="1"/>
      </xdr:nvSpPr>
      <xdr:spPr>
        <a:xfrm>
          <a:off x="13131800" y="1477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83185</xdr:rowOff>
    </xdr:from>
    <xdr:to xmlns:xdr="http://schemas.openxmlformats.org/drawingml/2006/spreadsheetDrawing">
      <xdr:col>81</xdr:col>
      <xdr:colOff>95250</xdr:colOff>
      <xdr:row>87</xdr:row>
      <xdr:rowOff>13335</xdr:rowOff>
    </xdr:to>
    <xdr:sp macro="" textlink="">
      <xdr:nvSpPr>
        <xdr:cNvPr id="272" name="楕円 271"/>
        <xdr:cNvSpPr/>
      </xdr:nvSpPr>
      <xdr:spPr>
        <a:xfrm>
          <a:off x="16967200" y="148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99695</xdr:rowOff>
    </xdr:from>
    <xdr:ext cx="762000" cy="258445"/>
    <xdr:sp macro="" textlink="">
      <xdr:nvSpPr>
        <xdr:cNvPr id="273" name="給与水準   （国との比較）該当値テキスト"/>
        <xdr:cNvSpPr txBox="1"/>
      </xdr:nvSpPr>
      <xdr:spPr>
        <a:xfrm>
          <a:off x="17106900" y="1467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59055</xdr:rowOff>
    </xdr:from>
    <xdr:to xmlns:xdr="http://schemas.openxmlformats.org/drawingml/2006/spreadsheetDrawing">
      <xdr:col>77</xdr:col>
      <xdr:colOff>95250</xdr:colOff>
      <xdr:row>86</xdr:row>
      <xdr:rowOff>160655</xdr:rowOff>
    </xdr:to>
    <xdr:sp macro="" textlink="">
      <xdr:nvSpPr>
        <xdr:cNvPr id="274" name="楕円 273"/>
        <xdr:cNvSpPr/>
      </xdr:nvSpPr>
      <xdr:spPr>
        <a:xfrm>
          <a:off x="161290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170815</xdr:rowOff>
    </xdr:from>
    <xdr:ext cx="736600" cy="258445"/>
    <xdr:sp macro="" textlink="">
      <xdr:nvSpPr>
        <xdr:cNvPr id="275" name="テキスト ボックス 274"/>
        <xdr:cNvSpPr txBox="1"/>
      </xdr:nvSpPr>
      <xdr:spPr>
        <a:xfrm>
          <a:off x="15798800" y="14572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168910</xdr:rowOff>
    </xdr:from>
    <xdr:to xmlns:xdr="http://schemas.openxmlformats.org/drawingml/2006/spreadsheetDrawing">
      <xdr:col>73</xdr:col>
      <xdr:colOff>44450</xdr:colOff>
      <xdr:row>88</xdr:row>
      <xdr:rowOff>99060</xdr:rowOff>
    </xdr:to>
    <xdr:sp macro="" textlink="">
      <xdr:nvSpPr>
        <xdr:cNvPr id="276" name="楕円 275"/>
        <xdr:cNvSpPr/>
      </xdr:nvSpPr>
      <xdr:spPr>
        <a:xfrm>
          <a:off x="15240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83820</xdr:rowOff>
    </xdr:from>
    <xdr:ext cx="762000" cy="259080"/>
    <xdr:sp macro="" textlink="">
      <xdr:nvSpPr>
        <xdr:cNvPr id="277" name="テキスト ボックス 276"/>
        <xdr:cNvSpPr txBox="1"/>
      </xdr:nvSpPr>
      <xdr:spPr>
        <a:xfrm>
          <a:off x="14909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74930</xdr:rowOff>
    </xdr:from>
    <xdr:to xmlns:xdr="http://schemas.openxmlformats.org/drawingml/2006/spreadsheetDrawing">
      <xdr:col>68</xdr:col>
      <xdr:colOff>203200</xdr:colOff>
      <xdr:row>87</xdr:row>
      <xdr:rowOff>5080</xdr:rowOff>
    </xdr:to>
    <xdr:sp macro="" textlink="">
      <xdr:nvSpPr>
        <xdr:cNvPr id="278" name="楕円 277"/>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15240</xdr:rowOff>
    </xdr:from>
    <xdr:ext cx="762000" cy="259080"/>
    <xdr:sp macro="" textlink="">
      <xdr:nvSpPr>
        <xdr:cNvPr id="279" name="テキスト ボックス 278"/>
        <xdr:cNvSpPr txBox="1"/>
      </xdr:nvSpPr>
      <xdr:spPr>
        <a:xfrm>
          <a:off x="14020800" y="1458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69850</xdr:rowOff>
    </xdr:from>
    <xdr:to xmlns:xdr="http://schemas.openxmlformats.org/drawingml/2006/spreadsheetDrawing">
      <xdr:col>64</xdr:col>
      <xdr:colOff>152400</xdr:colOff>
      <xdr:row>89</xdr:row>
      <xdr:rowOff>0</xdr:rowOff>
    </xdr:to>
    <xdr:sp macro="" textlink="">
      <xdr:nvSpPr>
        <xdr:cNvPr id="280" name="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156210</xdr:rowOff>
    </xdr:from>
    <xdr:ext cx="762000" cy="258445"/>
    <xdr:sp macro="" textlink="">
      <xdr:nvSpPr>
        <xdr:cNvPr id="281" name="テキスト ボックス 280"/>
        <xdr:cNvSpPr txBox="1"/>
      </xdr:nvSpPr>
      <xdr:spPr>
        <a:xfrm>
          <a:off x="13131800" y="15243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5" name="テキスト ボックス 304"/>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7" name="テキスト ボックス 306"/>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161290</xdr:rowOff>
    </xdr:from>
    <xdr:to xmlns:xdr="http://schemas.openxmlformats.org/drawingml/2006/spreadsheetDrawing">
      <xdr:col>81</xdr:col>
      <xdr:colOff>44450</xdr:colOff>
      <xdr:row>67</xdr:row>
      <xdr:rowOff>99695</xdr:rowOff>
    </xdr:to>
    <xdr:cxnSp macro="">
      <xdr:nvCxnSpPr>
        <xdr:cNvPr id="310" name="直線コネクタ 309"/>
        <xdr:cNvCxnSpPr/>
      </xdr:nvCxnSpPr>
      <xdr:spPr>
        <a:xfrm flipV="1">
          <a:off x="17018000" y="10105390"/>
          <a:ext cx="0" cy="1481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71755</xdr:rowOff>
    </xdr:from>
    <xdr:ext cx="762000" cy="259080"/>
    <xdr:sp macro="" textlink="">
      <xdr:nvSpPr>
        <xdr:cNvPr id="311" name="定員管理の状況最小値テキスト"/>
        <xdr:cNvSpPr txBox="1"/>
      </xdr:nvSpPr>
      <xdr:spPr>
        <a:xfrm>
          <a:off x="17106900" y="1155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99695</xdr:rowOff>
    </xdr:from>
    <xdr:to xmlns:xdr="http://schemas.openxmlformats.org/drawingml/2006/spreadsheetDrawing">
      <xdr:col>81</xdr:col>
      <xdr:colOff>133350</xdr:colOff>
      <xdr:row>67</xdr:row>
      <xdr:rowOff>99695</xdr:rowOff>
    </xdr:to>
    <xdr:cxnSp macro="">
      <xdr:nvCxnSpPr>
        <xdr:cNvPr id="312" name="直線コネクタ 311"/>
        <xdr:cNvCxnSpPr/>
      </xdr:nvCxnSpPr>
      <xdr:spPr>
        <a:xfrm>
          <a:off x="16929100" y="1158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76200</xdr:rowOff>
    </xdr:from>
    <xdr:ext cx="762000" cy="258445"/>
    <xdr:sp macro="" textlink="">
      <xdr:nvSpPr>
        <xdr:cNvPr id="313" name="定員管理の状況最大値テキスト"/>
        <xdr:cNvSpPr txBox="1"/>
      </xdr:nvSpPr>
      <xdr:spPr>
        <a:xfrm>
          <a:off x="17106900" y="984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161290</xdr:rowOff>
    </xdr:from>
    <xdr:to xmlns:xdr="http://schemas.openxmlformats.org/drawingml/2006/spreadsheetDrawing">
      <xdr:col>81</xdr:col>
      <xdr:colOff>133350</xdr:colOff>
      <xdr:row>58</xdr:row>
      <xdr:rowOff>161290</xdr:rowOff>
    </xdr:to>
    <xdr:cxnSp macro="">
      <xdr:nvCxnSpPr>
        <xdr:cNvPr id="314" name="直線コネクタ 313"/>
        <xdr:cNvCxnSpPr/>
      </xdr:nvCxnSpPr>
      <xdr:spPr>
        <a:xfrm>
          <a:off x="169291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31750</xdr:rowOff>
    </xdr:from>
    <xdr:to xmlns:xdr="http://schemas.openxmlformats.org/drawingml/2006/spreadsheetDrawing">
      <xdr:col>81</xdr:col>
      <xdr:colOff>44450</xdr:colOff>
      <xdr:row>61</xdr:row>
      <xdr:rowOff>52705</xdr:rowOff>
    </xdr:to>
    <xdr:cxnSp macro="">
      <xdr:nvCxnSpPr>
        <xdr:cNvPr id="315" name="直線コネクタ 314"/>
        <xdr:cNvCxnSpPr/>
      </xdr:nvCxnSpPr>
      <xdr:spPr>
        <a:xfrm>
          <a:off x="16179800" y="104902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6350</xdr:rowOff>
    </xdr:from>
    <xdr:ext cx="762000" cy="258445"/>
    <xdr:sp macro="" textlink="">
      <xdr:nvSpPr>
        <xdr:cNvPr id="316" name="定員管理の状況平均値テキスト"/>
        <xdr:cNvSpPr txBox="1"/>
      </xdr:nvSpPr>
      <xdr:spPr>
        <a:xfrm>
          <a:off x="17106900" y="10121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160655</xdr:rowOff>
    </xdr:from>
    <xdr:to xmlns:xdr="http://schemas.openxmlformats.org/drawingml/2006/spreadsheetDrawing">
      <xdr:col>81</xdr:col>
      <xdr:colOff>95250</xdr:colOff>
      <xdr:row>60</xdr:row>
      <xdr:rowOff>90805</xdr:rowOff>
    </xdr:to>
    <xdr:sp macro="" textlink="">
      <xdr:nvSpPr>
        <xdr:cNvPr id="317" name="フローチャート: 判断 316"/>
        <xdr:cNvSpPr/>
      </xdr:nvSpPr>
      <xdr:spPr>
        <a:xfrm>
          <a:off x="169672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25400</xdr:rowOff>
    </xdr:from>
    <xdr:to xmlns:xdr="http://schemas.openxmlformats.org/drawingml/2006/spreadsheetDrawing">
      <xdr:col>77</xdr:col>
      <xdr:colOff>44450</xdr:colOff>
      <xdr:row>61</xdr:row>
      <xdr:rowOff>31750</xdr:rowOff>
    </xdr:to>
    <xdr:cxnSp macro="">
      <xdr:nvCxnSpPr>
        <xdr:cNvPr id="318" name="直線コネクタ 317"/>
        <xdr:cNvCxnSpPr/>
      </xdr:nvCxnSpPr>
      <xdr:spPr>
        <a:xfrm>
          <a:off x="15290800" y="104838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146685</xdr:rowOff>
    </xdr:from>
    <xdr:to xmlns:xdr="http://schemas.openxmlformats.org/drawingml/2006/spreadsheetDrawing">
      <xdr:col>77</xdr:col>
      <xdr:colOff>95250</xdr:colOff>
      <xdr:row>60</xdr:row>
      <xdr:rowOff>76835</xdr:rowOff>
    </xdr:to>
    <xdr:sp macro="" textlink="">
      <xdr:nvSpPr>
        <xdr:cNvPr id="319" name="フローチャート: 判断 318"/>
        <xdr:cNvSpPr/>
      </xdr:nvSpPr>
      <xdr:spPr>
        <a:xfrm>
          <a:off x="161290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87630</xdr:rowOff>
    </xdr:from>
    <xdr:ext cx="736600" cy="258445"/>
    <xdr:sp macro="" textlink="">
      <xdr:nvSpPr>
        <xdr:cNvPr id="320" name="テキスト ボックス 319"/>
        <xdr:cNvSpPr txBox="1"/>
      </xdr:nvSpPr>
      <xdr:spPr>
        <a:xfrm>
          <a:off x="15798800" y="10031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19050</xdr:rowOff>
    </xdr:from>
    <xdr:to xmlns:xdr="http://schemas.openxmlformats.org/drawingml/2006/spreadsheetDrawing">
      <xdr:col>72</xdr:col>
      <xdr:colOff>203200</xdr:colOff>
      <xdr:row>61</xdr:row>
      <xdr:rowOff>25400</xdr:rowOff>
    </xdr:to>
    <xdr:cxnSp macro="">
      <xdr:nvCxnSpPr>
        <xdr:cNvPr id="321" name="直線コネクタ 320"/>
        <xdr:cNvCxnSpPr/>
      </xdr:nvCxnSpPr>
      <xdr:spPr>
        <a:xfrm>
          <a:off x="14401800" y="10477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129540</xdr:rowOff>
    </xdr:from>
    <xdr:to xmlns:xdr="http://schemas.openxmlformats.org/drawingml/2006/spreadsheetDrawing">
      <xdr:col>73</xdr:col>
      <xdr:colOff>44450</xdr:colOff>
      <xdr:row>60</xdr:row>
      <xdr:rowOff>59690</xdr:rowOff>
    </xdr:to>
    <xdr:sp macro="" textlink="">
      <xdr:nvSpPr>
        <xdr:cNvPr id="322" name="フローチャート: 判断 321"/>
        <xdr:cNvSpPr/>
      </xdr:nvSpPr>
      <xdr:spPr>
        <a:xfrm>
          <a:off x="152400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69850</xdr:rowOff>
    </xdr:from>
    <xdr:ext cx="762000" cy="259080"/>
    <xdr:sp macro="" textlink="">
      <xdr:nvSpPr>
        <xdr:cNvPr id="323" name="テキスト ボックス 322"/>
        <xdr:cNvSpPr txBox="1"/>
      </xdr:nvSpPr>
      <xdr:spPr>
        <a:xfrm>
          <a:off x="14909800" y="1001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121920</xdr:rowOff>
    </xdr:from>
    <xdr:to xmlns:xdr="http://schemas.openxmlformats.org/drawingml/2006/spreadsheetDrawing">
      <xdr:col>68</xdr:col>
      <xdr:colOff>152400</xdr:colOff>
      <xdr:row>61</xdr:row>
      <xdr:rowOff>19050</xdr:rowOff>
    </xdr:to>
    <xdr:cxnSp macro="">
      <xdr:nvCxnSpPr>
        <xdr:cNvPr id="324" name="直線コネクタ 323"/>
        <xdr:cNvCxnSpPr/>
      </xdr:nvCxnSpPr>
      <xdr:spPr>
        <a:xfrm>
          <a:off x="13512800" y="104089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123825</xdr:rowOff>
    </xdr:from>
    <xdr:to xmlns:xdr="http://schemas.openxmlformats.org/drawingml/2006/spreadsheetDrawing">
      <xdr:col>68</xdr:col>
      <xdr:colOff>203200</xdr:colOff>
      <xdr:row>60</xdr:row>
      <xdr:rowOff>53975</xdr:rowOff>
    </xdr:to>
    <xdr:sp macro="" textlink="">
      <xdr:nvSpPr>
        <xdr:cNvPr id="325" name="フローチャート: 判断 324"/>
        <xdr:cNvSpPr/>
      </xdr:nvSpPr>
      <xdr:spPr>
        <a:xfrm>
          <a:off x="143510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64135</xdr:rowOff>
    </xdr:from>
    <xdr:ext cx="762000" cy="258445"/>
    <xdr:sp macro="" textlink="">
      <xdr:nvSpPr>
        <xdr:cNvPr id="326" name="テキスト ボックス 325"/>
        <xdr:cNvSpPr txBox="1"/>
      </xdr:nvSpPr>
      <xdr:spPr>
        <a:xfrm>
          <a:off x="14020800" y="1000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116840</xdr:rowOff>
    </xdr:from>
    <xdr:to xmlns:xdr="http://schemas.openxmlformats.org/drawingml/2006/spreadsheetDrawing">
      <xdr:col>64</xdr:col>
      <xdr:colOff>152400</xdr:colOff>
      <xdr:row>60</xdr:row>
      <xdr:rowOff>46990</xdr:rowOff>
    </xdr:to>
    <xdr:sp macro="" textlink="">
      <xdr:nvSpPr>
        <xdr:cNvPr id="327" name="フローチャート: 判断 326"/>
        <xdr:cNvSpPr/>
      </xdr:nvSpPr>
      <xdr:spPr>
        <a:xfrm>
          <a:off x="134620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57150</xdr:rowOff>
    </xdr:from>
    <xdr:ext cx="762000" cy="259080"/>
    <xdr:sp macro="" textlink="">
      <xdr:nvSpPr>
        <xdr:cNvPr id="328" name="テキスト ボックス 327"/>
        <xdr:cNvSpPr txBox="1"/>
      </xdr:nvSpPr>
      <xdr:spPr>
        <a:xfrm>
          <a:off x="13131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1905</xdr:rowOff>
    </xdr:from>
    <xdr:to xmlns:xdr="http://schemas.openxmlformats.org/drawingml/2006/spreadsheetDrawing">
      <xdr:col>81</xdr:col>
      <xdr:colOff>95250</xdr:colOff>
      <xdr:row>61</xdr:row>
      <xdr:rowOff>103505</xdr:rowOff>
    </xdr:to>
    <xdr:sp macro="" textlink="">
      <xdr:nvSpPr>
        <xdr:cNvPr id="334" name="楕円 333"/>
        <xdr:cNvSpPr/>
      </xdr:nvSpPr>
      <xdr:spPr>
        <a:xfrm>
          <a:off x="169672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146050</xdr:rowOff>
    </xdr:from>
    <xdr:ext cx="762000" cy="258445"/>
    <xdr:sp macro="" textlink="">
      <xdr:nvSpPr>
        <xdr:cNvPr id="335" name="定員管理の状況該当値テキスト"/>
        <xdr:cNvSpPr txBox="1"/>
      </xdr:nvSpPr>
      <xdr:spPr>
        <a:xfrm>
          <a:off x="17106900" y="10433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152400</xdr:rowOff>
    </xdr:from>
    <xdr:to xmlns:xdr="http://schemas.openxmlformats.org/drawingml/2006/spreadsheetDrawing">
      <xdr:col>77</xdr:col>
      <xdr:colOff>95250</xdr:colOff>
      <xdr:row>61</xdr:row>
      <xdr:rowOff>82550</xdr:rowOff>
    </xdr:to>
    <xdr:sp macro="" textlink="">
      <xdr:nvSpPr>
        <xdr:cNvPr id="336" name="楕円 335"/>
        <xdr:cNvSpPr/>
      </xdr:nvSpPr>
      <xdr:spPr>
        <a:xfrm>
          <a:off x="1612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67310</xdr:rowOff>
    </xdr:from>
    <xdr:ext cx="736600" cy="259080"/>
    <xdr:sp macro="" textlink="">
      <xdr:nvSpPr>
        <xdr:cNvPr id="337" name="テキスト ボックス 336"/>
        <xdr:cNvSpPr txBox="1"/>
      </xdr:nvSpPr>
      <xdr:spPr>
        <a:xfrm>
          <a:off x="15798800" y="1052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146050</xdr:rowOff>
    </xdr:from>
    <xdr:to xmlns:xdr="http://schemas.openxmlformats.org/drawingml/2006/spreadsheetDrawing">
      <xdr:col>73</xdr:col>
      <xdr:colOff>44450</xdr:colOff>
      <xdr:row>61</xdr:row>
      <xdr:rowOff>76200</xdr:rowOff>
    </xdr:to>
    <xdr:sp macro="" textlink="">
      <xdr:nvSpPr>
        <xdr:cNvPr id="338" name="楕円 337"/>
        <xdr:cNvSpPr/>
      </xdr:nvSpPr>
      <xdr:spPr>
        <a:xfrm>
          <a:off x="152400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60960</xdr:rowOff>
    </xdr:from>
    <xdr:ext cx="762000" cy="259080"/>
    <xdr:sp macro="" textlink="">
      <xdr:nvSpPr>
        <xdr:cNvPr id="339" name="テキスト ボックス 338"/>
        <xdr:cNvSpPr txBox="1"/>
      </xdr:nvSpPr>
      <xdr:spPr>
        <a:xfrm>
          <a:off x="149098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139700</xdr:rowOff>
    </xdr:from>
    <xdr:to xmlns:xdr="http://schemas.openxmlformats.org/drawingml/2006/spreadsheetDrawing">
      <xdr:col>68</xdr:col>
      <xdr:colOff>203200</xdr:colOff>
      <xdr:row>61</xdr:row>
      <xdr:rowOff>69850</xdr:rowOff>
    </xdr:to>
    <xdr:sp macro="" textlink="">
      <xdr:nvSpPr>
        <xdr:cNvPr id="340" name="楕円 339"/>
        <xdr:cNvSpPr/>
      </xdr:nvSpPr>
      <xdr:spPr>
        <a:xfrm>
          <a:off x="1435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54610</xdr:rowOff>
    </xdr:from>
    <xdr:ext cx="762000" cy="258445"/>
    <xdr:sp macro="" textlink="">
      <xdr:nvSpPr>
        <xdr:cNvPr id="341" name="テキスト ボックス 340"/>
        <xdr:cNvSpPr txBox="1"/>
      </xdr:nvSpPr>
      <xdr:spPr>
        <a:xfrm>
          <a:off x="14020800" y="1051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71120</xdr:rowOff>
    </xdr:from>
    <xdr:to xmlns:xdr="http://schemas.openxmlformats.org/drawingml/2006/spreadsheetDrawing">
      <xdr:col>64</xdr:col>
      <xdr:colOff>152400</xdr:colOff>
      <xdr:row>61</xdr:row>
      <xdr:rowOff>1270</xdr:rowOff>
    </xdr:to>
    <xdr:sp macro="" textlink="">
      <xdr:nvSpPr>
        <xdr:cNvPr id="342" name="楕円 341"/>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157480</xdr:rowOff>
    </xdr:from>
    <xdr:ext cx="762000" cy="258445"/>
    <xdr:sp macro="" textlink="">
      <xdr:nvSpPr>
        <xdr:cNvPr id="343" name="テキスト ボックス 342"/>
        <xdr:cNvSpPr txBox="1"/>
      </xdr:nvSpPr>
      <xdr:spPr>
        <a:xfrm>
          <a:off x="13131800" y="10444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3" name="テキスト ボックス 362"/>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5" name="テキスト ボックス 364"/>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7" name="テキスト ボックス 366"/>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62230</xdr:rowOff>
    </xdr:from>
    <xdr:to xmlns:xdr="http://schemas.openxmlformats.org/drawingml/2006/spreadsheetDrawing">
      <xdr:col>81</xdr:col>
      <xdr:colOff>44450</xdr:colOff>
      <xdr:row>45</xdr:row>
      <xdr:rowOff>33655</xdr:rowOff>
    </xdr:to>
    <xdr:cxnSp macro="">
      <xdr:nvCxnSpPr>
        <xdr:cNvPr id="371" name="直線コネクタ 370"/>
        <xdr:cNvCxnSpPr/>
      </xdr:nvCxnSpPr>
      <xdr:spPr>
        <a:xfrm flipV="1">
          <a:off x="17018000" y="640588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6350</xdr:rowOff>
    </xdr:from>
    <xdr:ext cx="762000" cy="258445"/>
    <xdr:sp macro="" textlink="">
      <xdr:nvSpPr>
        <xdr:cNvPr id="372" name="公債費負担の状況最小値テキスト"/>
        <xdr:cNvSpPr txBox="1"/>
      </xdr:nvSpPr>
      <xdr:spPr>
        <a:xfrm>
          <a:off x="17106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33655</xdr:rowOff>
    </xdr:from>
    <xdr:to xmlns:xdr="http://schemas.openxmlformats.org/drawingml/2006/spreadsheetDrawing">
      <xdr:col>81</xdr:col>
      <xdr:colOff>133350</xdr:colOff>
      <xdr:row>45</xdr:row>
      <xdr:rowOff>33655</xdr:rowOff>
    </xdr:to>
    <xdr:cxnSp macro="">
      <xdr:nvCxnSpPr>
        <xdr:cNvPr id="373" name="直線コネクタ 372"/>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148590</xdr:rowOff>
    </xdr:from>
    <xdr:ext cx="762000" cy="259080"/>
    <xdr:sp macro="" textlink="">
      <xdr:nvSpPr>
        <xdr:cNvPr id="374"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62230</xdr:rowOff>
    </xdr:from>
    <xdr:to xmlns:xdr="http://schemas.openxmlformats.org/drawingml/2006/spreadsheetDrawing">
      <xdr:col>81</xdr:col>
      <xdr:colOff>133350</xdr:colOff>
      <xdr:row>37</xdr:row>
      <xdr:rowOff>62230</xdr:rowOff>
    </xdr:to>
    <xdr:cxnSp macro="">
      <xdr:nvCxnSpPr>
        <xdr:cNvPr id="375" name="直線コネクタ 374"/>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143510</xdr:rowOff>
    </xdr:from>
    <xdr:to xmlns:xdr="http://schemas.openxmlformats.org/drawingml/2006/spreadsheetDrawing">
      <xdr:col>81</xdr:col>
      <xdr:colOff>44450</xdr:colOff>
      <xdr:row>37</xdr:row>
      <xdr:rowOff>158750</xdr:rowOff>
    </xdr:to>
    <xdr:cxnSp macro="">
      <xdr:nvCxnSpPr>
        <xdr:cNvPr id="376" name="直線コネクタ 375"/>
        <xdr:cNvCxnSpPr/>
      </xdr:nvCxnSpPr>
      <xdr:spPr>
        <a:xfrm>
          <a:off x="16179800" y="64871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21590</xdr:rowOff>
    </xdr:from>
    <xdr:ext cx="762000" cy="259080"/>
    <xdr:sp macro="" textlink="">
      <xdr:nvSpPr>
        <xdr:cNvPr id="377" name="公債費負担の状況平均値テキスト"/>
        <xdr:cNvSpPr txBox="1"/>
      </xdr:nvSpPr>
      <xdr:spPr>
        <a:xfrm>
          <a:off x="17106900" y="705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49530</xdr:rowOff>
    </xdr:from>
    <xdr:to xmlns:xdr="http://schemas.openxmlformats.org/drawingml/2006/spreadsheetDrawing">
      <xdr:col>81</xdr:col>
      <xdr:colOff>95250</xdr:colOff>
      <xdr:row>41</xdr:row>
      <xdr:rowOff>151130</xdr:rowOff>
    </xdr:to>
    <xdr:sp macro="" textlink="">
      <xdr:nvSpPr>
        <xdr:cNvPr id="378" name="フローチャート: 判断 377"/>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118745</xdr:rowOff>
    </xdr:from>
    <xdr:to xmlns:xdr="http://schemas.openxmlformats.org/drawingml/2006/spreadsheetDrawing">
      <xdr:col>77</xdr:col>
      <xdr:colOff>44450</xdr:colOff>
      <xdr:row>37</xdr:row>
      <xdr:rowOff>143510</xdr:rowOff>
    </xdr:to>
    <xdr:cxnSp macro="">
      <xdr:nvCxnSpPr>
        <xdr:cNvPr id="379" name="直線コネクタ 378"/>
        <xdr:cNvCxnSpPr/>
      </xdr:nvCxnSpPr>
      <xdr:spPr>
        <a:xfrm>
          <a:off x="15290800" y="64623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33655</xdr:rowOff>
    </xdr:from>
    <xdr:to xmlns:xdr="http://schemas.openxmlformats.org/drawingml/2006/spreadsheetDrawing">
      <xdr:col>77</xdr:col>
      <xdr:colOff>95250</xdr:colOff>
      <xdr:row>41</xdr:row>
      <xdr:rowOff>135255</xdr:rowOff>
    </xdr:to>
    <xdr:sp macro="" textlink="">
      <xdr:nvSpPr>
        <xdr:cNvPr id="380" name="フローチャート: 判断 379"/>
        <xdr:cNvSpPr/>
      </xdr:nvSpPr>
      <xdr:spPr>
        <a:xfrm>
          <a:off x="16129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120650</xdr:rowOff>
    </xdr:from>
    <xdr:ext cx="736600" cy="258445"/>
    <xdr:sp macro="" textlink="">
      <xdr:nvSpPr>
        <xdr:cNvPr id="381" name="テキスト ボックス 380"/>
        <xdr:cNvSpPr txBox="1"/>
      </xdr:nvSpPr>
      <xdr:spPr>
        <a:xfrm>
          <a:off x="15798800" y="7150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118745</xdr:rowOff>
    </xdr:from>
    <xdr:to xmlns:xdr="http://schemas.openxmlformats.org/drawingml/2006/spreadsheetDrawing">
      <xdr:col>72</xdr:col>
      <xdr:colOff>203200</xdr:colOff>
      <xdr:row>37</xdr:row>
      <xdr:rowOff>126365</xdr:rowOff>
    </xdr:to>
    <xdr:cxnSp macro="">
      <xdr:nvCxnSpPr>
        <xdr:cNvPr id="382" name="直線コネクタ 381"/>
        <xdr:cNvCxnSpPr/>
      </xdr:nvCxnSpPr>
      <xdr:spPr>
        <a:xfrm flipV="1">
          <a:off x="14401800" y="6462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3" name="フローチャート: 判断 382"/>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12700</xdr:rowOff>
    </xdr:from>
    <xdr:ext cx="762000" cy="259080"/>
    <xdr:sp macro="" textlink="">
      <xdr:nvSpPr>
        <xdr:cNvPr id="384" name="テキスト ボックス 383"/>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126365</xdr:rowOff>
    </xdr:from>
    <xdr:to xmlns:xdr="http://schemas.openxmlformats.org/drawingml/2006/spreadsheetDrawing">
      <xdr:col>68</xdr:col>
      <xdr:colOff>152400</xdr:colOff>
      <xdr:row>38</xdr:row>
      <xdr:rowOff>3175</xdr:rowOff>
    </xdr:to>
    <xdr:cxnSp macro="">
      <xdr:nvCxnSpPr>
        <xdr:cNvPr id="385" name="直線コネクタ 384"/>
        <xdr:cNvCxnSpPr/>
      </xdr:nvCxnSpPr>
      <xdr:spPr>
        <a:xfrm flipV="1">
          <a:off x="13512800" y="64700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6" name="フローチャート: 判断 385"/>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4445</xdr:rowOff>
    </xdr:from>
    <xdr:ext cx="762000" cy="259080"/>
    <xdr:sp macro="" textlink="">
      <xdr:nvSpPr>
        <xdr:cNvPr id="387" name="テキスト ボックス 386"/>
        <xdr:cNvSpPr txBox="1"/>
      </xdr:nvSpPr>
      <xdr:spPr>
        <a:xfrm>
          <a:off x="14020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88" name="フローチャート: 判断 387"/>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9080"/>
    <xdr:sp macro="" textlink="">
      <xdr:nvSpPr>
        <xdr:cNvPr id="389" name="テキスト ボックス 388"/>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107950</xdr:rowOff>
    </xdr:from>
    <xdr:to xmlns:xdr="http://schemas.openxmlformats.org/drawingml/2006/spreadsheetDrawing">
      <xdr:col>81</xdr:col>
      <xdr:colOff>95250</xdr:colOff>
      <xdr:row>38</xdr:row>
      <xdr:rowOff>38100</xdr:rowOff>
    </xdr:to>
    <xdr:sp macro="" textlink="">
      <xdr:nvSpPr>
        <xdr:cNvPr id="395" name="楕円 39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29210</xdr:rowOff>
    </xdr:from>
    <xdr:ext cx="762000" cy="258445"/>
    <xdr:sp macro="" textlink="">
      <xdr:nvSpPr>
        <xdr:cNvPr id="396" name="公債費負担の状況該当値テキスト"/>
        <xdr:cNvSpPr txBox="1"/>
      </xdr:nvSpPr>
      <xdr:spPr>
        <a:xfrm>
          <a:off x="171069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92075</xdr:rowOff>
    </xdr:from>
    <xdr:to xmlns:xdr="http://schemas.openxmlformats.org/drawingml/2006/spreadsheetDrawing">
      <xdr:col>77</xdr:col>
      <xdr:colOff>95250</xdr:colOff>
      <xdr:row>38</xdr:row>
      <xdr:rowOff>22225</xdr:rowOff>
    </xdr:to>
    <xdr:sp macro="" textlink="">
      <xdr:nvSpPr>
        <xdr:cNvPr id="397" name="楕円 396"/>
        <xdr:cNvSpPr/>
      </xdr:nvSpPr>
      <xdr:spPr>
        <a:xfrm>
          <a:off x="16129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32385</xdr:rowOff>
    </xdr:from>
    <xdr:ext cx="736600" cy="258445"/>
    <xdr:sp macro="" textlink="">
      <xdr:nvSpPr>
        <xdr:cNvPr id="398" name="テキスト ボックス 397"/>
        <xdr:cNvSpPr txBox="1"/>
      </xdr:nvSpPr>
      <xdr:spPr>
        <a:xfrm>
          <a:off x="15798800" y="6204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67945</xdr:rowOff>
    </xdr:from>
    <xdr:to xmlns:xdr="http://schemas.openxmlformats.org/drawingml/2006/spreadsheetDrawing">
      <xdr:col>73</xdr:col>
      <xdr:colOff>44450</xdr:colOff>
      <xdr:row>37</xdr:row>
      <xdr:rowOff>169545</xdr:rowOff>
    </xdr:to>
    <xdr:sp macro="" textlink="">
      <xdr:nvSpPr>
        <xdr:cNvPr id="399" name="楕円 398"/>
        <xdr:cNvSpPr/>
      </xdr:nvSpPr>
      <xdr:spPr>
        <a:xfrm>
          <a:off x="15240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8255</xdr:rowOff>
    </xdr:from>
    <xdr:ext cx="762000" cy="258445"/>
    <xdr:sp macro="" textlink="">
      <xdr:nvSpPr>
        <xdr:cNvPr id="400" name="テキスト ボックス 399"/>
        <xdr:cNvSpPr txBox="1"/>
      </xdr:nvSpPr>
      <xdr:spPr>
        <a:xfrm>
          <a:off x="14909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75565</xdr:rowOff>
    </xdr:from>
    <xdr:to xmlns:xdr="http://schemas.openxmlformats.org/drawingml/2006/spreadsheetDrawing">
      <xdr:col>68</xdr:col>
      <xdr:colOff>203200</xdr:colOff>
      <xdr:row>38</xdr:row>
      <xdr:rowOff>6350</xdr:rowOff>
    </xdr:to>
    <xdr:sp macro="" textlink="">
      <xdr:nvSpPr>
        <xdr:cNvPr id="401" name="楕円 400"/>
        <xdr:cNvSpPr/>
      </xdr:nvSpPr>
      <xdr:spPr>
        <a:xfrm>
          <a:off x="14351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15875</xdr:rowOff>
    </xdr:from>
    <xdr:ext cx="762000" cy="259080"/>
    <xdr:sp macro="" textlink="">
      <xdr:nvSpPr>
        <xdr:cNvPr id="402" name="テキスト ボックス 401"/>
        <xdr:cNvSpPr txBox="1"/>
      </xdr:nvSpPr>
      <xdr:spPr>
        <a:xfrm>
          <a:off x="14020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123825</xdr:rowOff>
    </xdr:from>
    <xdr:to xmlns:xdr="http://schemas.openxmlformats.org/drawingml/2006/spreadsheetDrawing">
      <xdr:col>64</xdr:col>
      <xdr:colOff>152400</xdr:colOff>
      <xdr:row>38</xdr:row>
      <xdr:rowOff>53975</xdr:rowOff>
    </xdr:to>
    <xdr:sp macro="" textlink="">
      <xdr:nvSpPr>
        <xdr:cNvPr id="403" name="楕円 402"/>
        <xdr:cNvSpPr/>
      </xdr:nvSpPr>
      <xdr:spPr>
        <a:xfrm>
          <a:off x="13462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64135</xdr:rowOff>
    </xdr:from>
    <xdr:ext cx="762000" cy="258445"/>
    <xdr:sp macro="" textlink="">
      <xdr:nvSpPr>
        <xdr:cNvPr id="404" name="テキスト ボックス 403"/>
        <xdr:cNvSpPr txBox="1"/>
      </xdr:nvSpPr>
      <xdr:spPr>
        <a:xfrm>
          <a:off x="13131800" y="623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2" name="テキスト ボックス 42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4" name="テキスト ボックス 42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92075</xdr:rowOff>
    </xdr:to>
    <xdr:cxnSp macro="">
      <xdr:nvCxnSpPr>
        <xdr:cNvPr id="433" name="直線コネクタ 432"/>
        <xdr:cNvCxnSpPr/>
      </xdr:nvCxnSpPr>
      <xdr:spPr>
        <a:xfrm flipV="1">
          <a:off x="17018000" y="237045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64135</xdr:rowOff>
    </xdr:from>
    <xdr:ext cx="762000" cy="258445"/>
    <xdr:sp macro="" textlink="">
      <xdr:nvSpPr>
        <xdr:cNvPr id="434" name="将来負担の状況最小値テキスト"/>
        <xdr:cNvSpPr txBox="1"/>
      </xdr:nvSpPr>
      <xdr:spPr>
        <a:xfrm>
          <a:off x="17106900" y="4007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92075</xdr:rowOff>
    </xdr:from>
    <xdr:to xmlns:xdr="http://schemas.openxmlformats.org/drawingml/2006/spreadsheetDrawing">
      <xdr:col>81</xdr:col>
      <xdr:colOff>133350</xdr:colOff>
      <xdr:row>23</xdr:row>
      <xdr:rowOff>92075</xdr:rowOff>
    </xdr:to>
    <xdr:cxnSp macro="">
      <xdr:nvCxnSpPr>
        <xdr:cNvPr id="435" name="直線コネクタ 434"/>
        <xdr:cNvCxnSpPr/>
      </xdr:nvCxnSpPr>
      <xdr:spPr>
        <a:xfrm>
          <a:off x="16929100" y="403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6"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38"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39" name="フローチャート: 判断 438"/>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0" name="フローチャート: 判断 439"/>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1" name="テキスト ボックス 440"/>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2" name="フローチャート: 判断 441"/>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3" name="テキスト ボックス 442"/>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4" name="フローチャート: 判断 443"/>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5" name="テキスト ボックス 444"/>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6" name="フローチャート: 判断 445"/>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47" name="テキスト ボックス 446"/>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1,570
1,565
398.51
4,284,352
4,181,732
97,893
2,355,858
4,834,946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41</xdr:row>
      <xdr:rowOff>24130</xdr:rowOff>
    </xdr:to>
    <xdr:cxnSp macro="">
      <xdr:nvCxnSpPr>
        <xdr:cNvPr id="61" name="直線コネクタ 60"/>
        <xdr:cNvCxnSpPr/>
      </xdr:nvCxnSpPr>
      <xdr:spPr>
        <a:xfrm flipV="1">
          <a:off x="4826000" y="572008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2000" cy="258445"/>
    <xdr:sp macro="" textlink="">
      <xdr:nvSpPr>
        <xdr:cNvPr id="62" name="人件費最小値テキスト"/>
        <xdr:cNvSpPr txBox="1"/>
      </xdr:nvSpPr>
      <xdr:spPr>
        <a:xfrm>
          <a:off x="4914900" y="702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3" name="直線コネクタ 62"/>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62230</xdr:rowOff>
    </xdr:from>
    <xdr:to xmlns:xdr="http://schemas.openxmlformats.org/drawingml/2006/spreadsheetDrawing">
      <xdr:col>24</xdr:col>
      <xdr:colOff>25400</xdr:colOff>
      <xdr:row>35</xdr:row>
      <xdr:rowOff>62230</xdr:rowOff>
    </xdr:to>
    <xdr:cxnSp macro="">
      <xdr:nvCxnSpPr>
        <xdr:cNvPr id="66" name="直線コネクタ 65"/>
        <xdr:cNvCxnSpPr/>
      </xdr:nvCxnSpPr>
      <xdr:spPr>
        <a:xfrm>
          <a:off x="3987800" y="6062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67"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26670</xdr:rowOff>
    </xdr:from>
    <xdr:to xmlns:xdr="http://schemas.openxmlformats.org/drawingml/2006/spreadsheetDrawing">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62230</xdr:rowOff>
    </xdr:from>
    <xdr:to xmlns:xdr="http://schemas.openxmlformats.org/drawingml/2006/spreadsheetDrawing">
      <xdr:col>19</xdr:col>
      <xdr:colOff>187325</xdr:colOff>
      <xdr:row>36</xdr:row>
      <xdr:rowOff>8890</xdr:rowOff>
    </xdr:to>
    <xdr:cxnSp macro="">
      <xdr:nvCxnSpPr>
        <xdr:cNvPr id="69" name="直線コネクタ 68"/>
        <xdr:cNvCxnSpPr/>
      </xdr:nvCxnSpPr>
      <xdr:spPr>
        <a:xfrm flipV="1">
          <a:off x="3098800" y="60629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0</xdr:rowOff>
    </xdr:from>
    <xdr:to xmlns:xdr="http://schemas.openxmlformats.org/drawingml/2006/spreadsheetDrawing">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86360</xdr:rowOff>
    </xdr:from>
    <xdr:ext cx="735965" cy="258445"/>
    <xdr:sp macro="" textlink="">
      <xdr:nvSpPr>
        <xdr:cNvPr id="71" name="テキスト ボックス 70"/>
        <xdr:cNvSpPr txBox="1"/>
      </xdr:nvSpPr>
      <xdr:spPr>
        <a:xfrm>
          <a:off x="3606800" y="6258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146050</xdr:rowOff>
    </xdr:from>
    <xdr:to xmlns:xdr="http://schemas.openxmlformats.org/drawingml/2006/spreadsheetDrawing">
      <xdr:col>15</xdr:col>
      <xdr:colOff>98425</xdr:colOff>
      <xdr:row>36</xdr:row>
      <xdr:rowOff>8890</xdr:rowOff>
    </xdr:to>
    <xdr:cxnSp macro="">
      <xdr:nvCxnSpPr>
        <xdr:cNvPr id="72" name="直線コネクタ 71"/>
        <xdr:cNvCxnSpPr/>
      </xdr:nvCxnSpPr>
      <xdr:spPr>
        <a:xfrm>
          <a:off x="2209800" y="6146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165100</xdr:rowOff>
    </xdr:from>
    <xdr:to xmlns:xdr="http://schemas.openxmlformats.org/drawingml/2006/spreadsheetDrawing">
      <xdr:col>11</xdr:col>
      <xdr:colOff>9525</xdr:colOff>
      <xdr:row>35</xdr:row>
      <xdr:rowOff>146050</xdr:rowOff>
    </xdr:to>
    <xdr:cxnSp macro="">
      <xdr:nvCxnSpPr>
        <xdr:cNvPr id="75" name="直線コネクタ 74"/>
        <xdr:cNvCxnSpPr/>
      </xdr:nvCxnSpPr>
      <xdr:spPr>
        <a:xfrm>
          <a:off x="1320800" y="5994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71120</xdr:rowOff>
    </xdr:from>
    <xdr:ext cx="761365" cy="259080"/>
    <xdr:sp macro="" textlink="">
      <xdr:nvSpPr>
        <xdr:cNvPr id="77" name="テキスト ボックス 76"/>
        <xdr:cNvSpPr txBox="1"/>
      </xdr:nvSpPr>
      <xdr:spPr>
        <a:xfrm>
          <a:off x="1828800"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140970</xdr:rowOff>
    </xdr:from>
    <xdr:to xmlns:xdr="http://schemas.openxmlformats.org/drawingml/2006/spreadsheetDrawing">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55880</xdr:rowOff>
    </xdr:from>
    <xdr:ext cx="761365" cy="259080"/>
    <xdr:sp macro="" textlink="">
      <xdr:nvSpPr>
        <xdr:cNvPr id="79" name="テキスト ボックス 78"/>
        <xdr:cNvSpPr txBox="1"/>
      </xdr:nvSpPr>
      <xdr:spPr>
        <a:xfrm>
          <a:off x="939800" y="622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xdr:rowOff>
    </xdr:from>
    <xdr:to xmlns:xdr="http://schemas.openxmlformats.org/drawingml/2006/spreadsheetDrawing">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27940</xdr:rowOff>
    </xdr:from>
    <xdr:ext cx="762000" cy="259080"/>
    <xdr:sp macro="" textlink="">
      <xdr:nvSpPr>
        <xdr:cNvPr id="86" name="人件費該当値テキスト"/>
        <xdr:cNvSpPr txBox="1"/>
      </xdr:nvSpPr>
      <xdr:spPr>
        <a:xfrm>
          <a:off x="49149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11430</xdr:rowOff>
    </xdr:from>
    <xdr:to xmlns:xdr="http://schemas.openxmlformats.org/drawingml/2006/spreadsheetDrawing">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123190</xdr:rowOff>
    </xdr:from>
    <xdr:ext cx="735965" cy="258445"/>
    <xdr:sp macro="" textlink="">
      <xdr:nvSpPr>
        <xdr:cNvPr id="88" name="テキスト ボックス 87"/>
        <xdr:cNvSpPr txBox="1"/>
      </xdr:nvSpPr>
      <xdr:spPr>
        <a:xfrm>
          <a:off x="3606800" y="5781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129540</xdr:rowOff>
    </xdr:from>
    <xdr:to xmlns:xdr="http://schemas.openxmlformats.org/drawingml/2006/spreadsheetDrawing">
      <xdr:col>15</xdr:col>
      <xdr:colOff>149225</xdr:colOff>
      <xdr:row>36</xdr:row>
      <xdr:rowOff>59690</xdr:rowOff>
    </xdr:to>
    <xdr:sp macro="" textlink="">
      <xdr:nvSpPr>
        <xdr:cNvPr id="89" name="楕円 88"/>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69850</xdr:rowOff>
    </xdr:from>
    <xdr:ext cx="762000" cy="259080"/>
    <xdr:sp macro="" textlink="">
      <xdr:nvSpPr>
        <xdr:cNvPr id="90" name="テキスト ボックス 89"/>
        <xdr:cNvSpPr txBox="1"/>
      </xdr:nvSpPr>
      <xdr:spPr>
        <a:xfrm>
          <a:off x="2717800" y="589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95250</xdr:rowOff>
    </xdr:from>
    <xdr:to xmlns:xdr="http://schemas.openxmlformats.org/drawingml/2006/spreadsheetDrawing">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35560</xdr:rowOff>
    </xdr:from>
    <xdr:ext cx="761365" cy="259080"/>
    <xdr:sp macro="" textlink="">
      <xdr:nvSpPr>
        <xdr:cNvPr id="92" name="テキスト ボックス 91"/>
        <xdr:cNvSpPr txBox="1"/>
      </xdr:nvSpPr>
      <xdr:spPr>
        <a:xfrm>
          <a:off x="1828800" y="586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114300</xdr:rowOff>
    </xdr:from>
    <xdr:to xmlns:xdr="http://schemas.openxmlformats.org/drawingml/2006/spreadsheetDrawing">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54610</xdr:rowOff>
    </xdr:from>
    <xdr:ext cx="761365" cy="258445"/>
    <xdr:sp macro="" textlink="">
      <xdr:nvSpPr>
        <xdr:cNvPr id="94" name="テキスト ボックス 93"/>
        <xdr:cNvSpPr txBox="1"/>
      </xdr:nvSpPr>
      <xdr:spPr>
        <a:xfrm>
          <a:off x="939800" y="5712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142240</xdr:rowOff>
    </xdr:from>
    <xdr:to xmlns:xdr="http://schemas.openxmlformats.org/drawingml/2006/spreadsheetDrawing">
      <xdr:col>82</xdr:col>
      <xdr:colOff>107950</xdr:colOff>
      <xdr:row>21</xdr:row>
      <xdr:rowOff>100330</xdr:rowOff>
    </xdr:to>
    <xdr:cxnSp macro="">
      <xdr:nvCxnSpPr>
        <xdr:cNvPr id="121" name="直線コネクタ 120"/>
        <xdr:cNvCxnSpPr/>
      </xdr:nvCxnSpPr>
      <xdr:spPr>
        <a:xfrm flipV="1">
          <a:off x="16510000" y="237109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72390</xdr:rowOff>
    </xdr:from>
    <xdr:ext cx="762000" cy="259080"/>
    <xdr:sp macro="" textlink="">
      <xdr:nvSpPr>
        <xdr:cNvPr id="122" name="物件費最小値テキスト"/>
        <xdr:cNvSpPr txBox="1"/>
      </xdr:nvSpPr>
      <xdr:spPr>
        <a:xfrm>
          <a:off x="16598900" y="367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100330</xdr:rowOff>
    </xdr:from>
    <xdr:to xmlns:xdr="http://schemas.openxmlformats.org/drawingml/2006/spreadsheetDrawing">
      <xdr:col>82</xdr:col>
      <xdr:colOff>196850</xdr:colOff>
      <xdr:row>21</xdr:row>
      <xdr:rowOff>100330</xdr:rowOff>
    </xdr:to>
    <xdr:cxnSp macro="">
      <xdr:nvCxnSpPr>
        <xdr:cNvPr id="123" name="直線コネクタ 122"/>
        <xdr:cNvCxnSpPr/>
      </xdr:nvCxnSpPr>
      <xdr:spPr>
        <a:xfrm>
          <a:off x="16421100" y="370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57150</xdr:rowOff>
    </xdr:from>
    <xdr:ext cx="762000" cy="259080"/>
    <xdr:sp macro="" textlink="">
      <xdr:nvSpPr>
        <xdr:cNvPr id="124" name="物件費最大値テキスト"/>
        <xdr:cNvSpPr txBox="1"/>
      </xdr:nvSpPr>
      <xdr:spPr>
        <a:xfrm>
          <a:off x="165989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142240</xdr:rowOff>
    </xdr:from>
    <xdr:to xmlns:xdr="http://schemas.openxmlformats.org/drawingml/2006/spreadsheetDrawing">
      <xdr:col>82</xdr:col>
      <xdr:colOff>196850</xdr:colOff>
      <xdr:row>13</xdr:row>
      <xdr:rowOff>142240</xdr:rowOff>
    </xdr:to>
    <xdr:cxnSp macro="">
      <xdr:nvCxnSpPr>
        <xdr:cNvPr id="125" name="直線コネクタ 124"/>
        <xdr:cNvCxnSpPr/>
      </xdr:nvCxnSpPr>
      <xdr:spPr>
        <a:xfrm>
          <a:off x="16421100" y="237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107950</xdr:rowOff>
    </xdr:from>
    <xdr:to xmlns:xdr="http://schemas.openxmlformats.org/drawingml/2006/spreadsheetDrawing">
      <xdr:col>82</xdr:col>
      <xdr:colOff>107950</xdr:colOff>
      <xdr:row>14</xdr:row>
      <xdr:rowOff>123190</xdr:rowOff>
    </xdr:to>
    <xdr:cxnSp macro="">
      <xdr:nvCxnSpPr>
        <xdr:cNvPr id="126" name="直線コネクタ 125"/>
        <xdr:cNvCxnSpPr/>
      </xdr:nvCxnSpPr>
      <xdr:spPr>
        <a:xfrm>
          <a:off x="15671800" y="25082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116840</xdr:rowOff>
    </xdr:from>
    <xdr:ext cx="762000" cy="259080"/>
    <xdr:sp macro="" textlink="">
      <xdr:nvSpPr>
        <xdr:cNvPr id="127" name="物件費平均値テキスト"/>
        <xdr:cNvSpPr txBox="1"/>
      </xdr:nvSpPr>
      <xdr:spPr>
        <a:xfrm>
          <a:off x="16598900" y="268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144780</xdr:rowOff>
    </xdr:from>
    <xdr:to xmlns:xdr="http://schemas.openxmlformats.org/drawingml/2006/spreadsheetDrawing">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107950</xdr:rowOff>
    </xdr:from>
    <xdr:to xmlns:xdr="http://schemas.openxmlformats.org/drawingml/2006/spreadsheetDrawing">
      <xdr:col>78</xdr:col>
      <xdr:colOff>69850</xdr:colOff>
      <xdr:row>14</xdr:row>
      <xdr:rowOff>123190</xdr:rowOff>
    </xdr:to>
    <xdr:cxnSp macro="">
      <xdr:nvCxnSpPr>
        <xdr:cNvPr id="129" name="直線コネクタ 128"/>
        <xdr:cNvCxnSpPr/>
      </xdr:nvCxnSpPr>
      <xdr:spPr>
        <a:xfrm flipV="1">
          <a:off x="14782800" y="2508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99060</xdr:rowOff>
    </xdr:from>
    <xdr:to xmlns:xdr="http://schemas.openxmlformats.org/drawingml/2006/spreadsheetDrawing">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13970</xdr:rowOff>
    </xdr:from>
    <xdr:ext cx="736600" cy="259080"/>
    <xdr:sp macro="" textlink="">
      <xdr:nvSpPr>
        <xdr:cNvPr id="131" name="テキスト ボックス 130"/>
        <xdr:cNvSpPr txBox="1"/>
      </xdr:nvSpPr>
      <xdr:spPr>
        <a:xfrm>
          <a:off x="15290800" y="275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115570</xdr:rowOff>
    </xdr:from>
    <xdr:to xmlns:xdr="http://schemas.openxmlformats.org/drawingml/2006/spreadsheetDrawing">
      <xdr:col>73</xdr:col>
      <xdr:colOff>180975</xdr:colOff>
      <xdr:row>14</xdr:row>
      <xdr:rowOff>123190</xdr:rowOff>
    </xdr:to>
    <xdr:cxnSp macro="">
      <xdr:nvCxnSpPr>
        <xdr:cNvPr id="132" name="直線コネクタ 131"/>
        <xdr:cNvCxnSpPr/>
      </xdr:nvCxnSpPr>
      <xdr:spPr>
        <a:xfrm>
          <a:off x="13893800" y="25158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33" name="フローチャート: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48260</xdr:rowOff>
    </xdr:from>
    <xdr:ext cx="762000" cy="259080"/>
    <xdr:sp macro="" textlink="">
      <xdr:nvSpPr>
        <xdr:cNvPr id="134" name="テキスト ボックス 133"/>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54610</xdr:rowOff>
    </xdr:from>
    <xdr:to xmlns:xdr="http://schemas.openxmlformats.org/drawingml/2006/spreadsheetDrawing">
      <xdr:col>69</xdr:col>
      <xdr:colOff>92075</xdr:colOff>
      <xdr:row>14</xdr:row>
      <xdr:rowOff>115570</xdr:rowOff>
    </xdr:to>
    <xdr:cxnSp macro="">
      <xdr:nvCxnSpPr>
        <xdr:cNvPr id="135" name="直線コネクタ 134"/>
        <xdr:cNvCxnSpPr/>
      </xdr:nvCxnSpPr>
      <xdr:spPr>
        <a:xfrm>
          <a:off x="13004800" y="24549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30480</xdr:rowOff>
    </xdr:from>
    <xdr:to xmlns:xdr="http://schemas.openxmlformats.org/drawingml/2006/spreadsheetDrawing">
      <xdr:col>69</xdr:col>
      <xdr:colOff>142875</xdr:colOff>
      <xdr:row>16</xdr:row>
      <xdr:rowOff>132080</xdr:rowOff>
    </xdr:to>
    <xdr:sp macro="" textlink="">
      <xdr:nvSpPr>
        <xdr:cNvPr id="136" name="フローチャート: 判断 135"/>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116840</xdr:rowOff>
    </xdr:from>
    <xdr:ext cx="761365" cy="259080"/>
    <xdr:sp macro="" textlink="">
      <xdr:nvSpPr>
        <xdr:cNvPr id="137" name="テキスト ボックス 136"/>
        <xdr:cNvSpPr txBox="1"/>
      </xdr:nvSpPr>
      <xdr:spPr>
        <a:xfrm>
          <a:off x="13512800" y="2860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22860</xdr:rowOff>
    </xdr:from>
    <xdr:to xmlns:xdr="http://schemas.openxmlformats.org/drawingml/2006/spreadsheetDrawing">
      <xdr:col>65</xdr:col>
      <xdr:colOff>53975</xdr:colOff>
      <xdr:row>16</xdr:row>
      <xdr:rowOff>124460</xdr:rowOff>
    </xdr:to>
    <xdr:sp macro="" textlink="">
      <xdr:nvSpPr>
        <xdr:cNvPr id="138" name="フローチャート: 判断 137"/>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109220</xdr:rowOff>
    </xdr:from>
    <xdr:ext cx="762000" cy="258445"/>
    <xdr:sp macro="" textlink="">
      <xdr:nvSpPr>
        <xdr:cNvPr id="139" name="テキスト ボックス 138"/>
        <xdr:cNvSpPr txBox="1"/>
      </xdr:nvSpPr>
      <xdr:spPr>
        <a:xfrm>
          <a:off x="1262380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1" name="テキスト ボックス 140"/>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2" name="テキスト ボックス 141"/>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4" name="テキスト ボックス 143"/>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72390</xdr:rowOff>
    </xdr:from>
    <xdr:to xmlns:xdr="http://schemas.openxmlformats.org/drawingml/2006/spreadsheetDrawing">
      <xdr:col>82</xdr:col>
      <xdr:colOff>158750</xdr:colOff>
      <xdr:row>15</xdr:row>
      <xdr:rowOff>2540</xdr:rowOff>
    </xdr:to>
    <xdr:sp macro="" textlink="">
      <xdr:nvSpPr>
        <xdr:cNvPr id="145" name="楕円 144"/>
        <xdr:cNvSpPr/>
      </xdr:nvSpPr>
      <xdr:spPr>
        <a:xfrm>
          <a:off x="16459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88900</xdr:rowOff>
    </xdr:from>
    <xdr:ext cx="762000" cy="258445"/>
    <xdr:sp macro="" textlink="">
      <xdr:nvSpPr>
        <xdr:cNvPr id="146" name="物件費該当値テキスト"/>
        <xdr:cNvSpPr txBox="1"/>
      </xdr:nvSpPr>
      <xdr:spPr>
        <a:xfrm>
          <a:off x="16598900" y="2317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57150</xdr:rowOff>
    </xdr:from>
    <xdr:to xmlns:xdr="http://schemas.openxmlformats.org/drawingml/2006/spreadsheetDrawing">
      <xdr:col>78</xdr:col>
      <xdr:colOff>120650</xdr:colOff>
      <xdr:row>14</xdr:row>
      <xdr:rowOff>158750</xdr:rowOff>
    </xdr:to>
    <xdr:sp macro="" textlink="">
      <xdr:nvSpPr>
        <xdr:cNvPr id="147" name="楕円 146"/>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168910</xdr:rowOff>
    </xdr:from>
    <xdr:ext cx="736600" cy="258445"/>
    <xdr:sp macro="" textlink="">
      <xdr:nvSpPr>
        <xdr:cNvPr id="148" name="テキスト ボックス 147"/>
        <xdr:cNvSpPr txBox="1"/>
      </xdr:nvSpPr>
      <xdr:spPr>
        <a:xfrm>
          <a:off x="15290800" y="2226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72390</xdr:rowOff>
    </xdr:from>
    <xdr:to xmlns:xdr="http://schemas.openxmlformats.org/drawingml/2006/spreadsheetDrawing">
      <xdr:col>74</xdr:col>
      <xdr:colOff>31750</xdr:colOff>
      <xdr:row>15</xdr:row>
      <xdr:rowOff>2540</xdr:rowOff>
    </xdr:to>
    <xdr:sp macro="" textlink="">
      <xdr:nvSpPr>
        <xdr:cNvPr id="149" name="楕円 148"/>
        <xdr:cNvSpPr/>
      </xdr:nvSpPr>
      <xdr:spPr>
        <a:xfrm>
          <a:off x="1473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12700</xdr:rowOff>
    </xdr:from>
    <xdr:ext cx="762000" cy="259080"/>
    <xdr:sp macro="" textlink="">
      <xdr:nvSpPr>
        <xdr:cNvPr id="150" name="テキスト ボックス 149"/>
        <xdr:cNvSpPr txBox="1"/>
      </xdr:nvSpPr>
      <xdr:spPr>
        <a:xfrm>
          <a:off x="14401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64770</xdr:rowOff>
    </xdr:from>
    <xdr:to xmlns:xdr="http://schemas.openxmlformats.org/drawingml/2006/spreadsheetDrawing">
      <xdr:col>69</xdr:col>
      <xdr:colOff>142875</xdr:colOff>
      <xdr:row>14</xdr:row>
      <xdr:rowOff>166370</xdr:rowOff>
    </xdr:to>
    <xdr:sp macro="" textlink="">
      <xdr:nvSpPr>
        <xdr:cNvPr id="151" name="楕円 150"/>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5080</xdr:rowOff>
    </xdr:from>
    <xdr:ext cx="761365" cy="259080"/>
    <xdr:sp macro="" textlink="">
      <xdr:nvSpPr>
        <xdr:cNvPr id="152" name="テキスト ボックス 151"/>
        <xdr:cNvSpPr txBox="1"/>
      </xdr:nvSpPr>
      <xdr:spPr>
        <a:xfrm>
          <a:off x="13512800" y="223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3810</xdr:rowOff>
    </xdr:from>
    <xdr:to xmlns:xdr="http://schemas.openxmlformats.org/drawingml/2006/spreadsheetDrawing">
      <xdr:col>65</xdr:col>
      <xdr:colOff>53975</xdr:colOff>
      <xdr:row>14</xdr:row>
      <xdr:rowOff>105410</xdr:rowOff>
    </xdr:to>
    <xdr:sp macro="" textlink="">
      <xdr:nvSpPr>
        <xdr:cNvPr id="153" name="楕円 152"/>
        <xdr:cNvSpPr/>
      </xdr:nvSpPr>
      <xdr:spPr>
        <a:xfrm>
          <a:off x="12954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115570</xdr:rowOff>
    </xdr:from>
    <xdr:ext cx="762000" cy="259080"/>
    <xdr:sp macro="" textlink="">
      <xdr:nvSpPr>
        <xdr:cNvPr id="154" name="テキスト ボックス 153"/>
        <xdr:cNvSpPr txBox="1"/>
      </xdr:nvSpPr>
      <xdr:spPr>
        <a:xfrm>
          <a:off x="12623800" y="21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6" name="テキスト ボックス 165"/>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8" name="テキスト ボックス 167"/>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9" name="直線コネクタ 168"/>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0" name="テキスト ボックス 169"/>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1" name="直線コネクタ 170"/>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2" name="テキスト ボックス 171"/>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3" name="直線コネクタ 172"/>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4" name="テキスト ボックス 173"/>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5" name="直線コネクタ 174"/>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6" name="テキスト ボックス 175"/>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7" name="直線コネクタ 176"/>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8" name="テキスト ボックス 177"/>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60</xdr:row>
      <xdr:rowOff>88900</xdr:rowOff>
    </xdr:to>
    <xdr:cxnSp macro="">
      <xdr:nvCxnSpPr>
        <xdr:cNvPr id="181" name="直線コネクタ 180"/>
        <xdr:cNvCxnSpPr/>
      </xdr:nvCxnSpPr>
      <xdr:spPr>
        <a:xfrm flipV="1">
          <a:off x="4826000" y="9080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60960</xdr:rowOff>
    </xdr:from>
    <xdr:ext cx="762000" cy="259080"/>
    <xdr:sp macro="" textlink="">
      <xdr:nvSpPr>
        <xdr:cNvPr id="182" name="扶助費最小値テキスト"/>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88900</xdr:rowOff>
    </xdr:from>
    <xdr:to xmlns:xdr="http://schemas.openxmlformats.org/drawingml/2006/spreadsheetDrawing">
      <xdr:col>24</xdr:col>
      <xdr:colOff>114300</xdr:colOff>
      <xdr:row>60</xdr:row>
      <xdr:rowOff>88900</xdr:rowOff>
    </xdr:to>
    <xdr:cxnSp macro="">
      <xdr:nvCxnSpPr>
        <xdr:cNvPr id="183" name="直線コネクタ 182"/>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4"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5" name="直線コネクタ 184"/>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107950</xdr:rowOff>
    </xdr:from>
    <xdr:to xmlns:xdr="http://schemas.openxmlformats.org/drawingml/2006/spreadsheetDrawing">
      <xdr:col>24</xdr:col>
      <xdr:colOff>25400</xdr:colOff>
      <xdr:row>58</xdr:row>
      <xdr:rowOff>12700</xdr:rowOff>
    </xdr:to>
    <xdr:cxnSp macro="">
      <xdr:nvCxnSpPr>
        <xdr:cNvPr id="186" name="直線コネクタ 185"/>
        <xdr:cNvCxnSpPr/>
      </xdr:nvCxnSpPr>
      <xdr:spPr>
        <a:xfrm>
          <a:off x="3987800" y="98806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111760</xdr:rowOff>
    </xdr:from>
    <xdr:ext cx="762000" cy="258445"/>
    <xdr:sp macro="" textlink="">
      <xdr:nvSpPr>
        <xdr:cNvPr id="187" name="扶助費平均値テキスト"/>
        <xdr:cNvSpPr txBox="1"/>
      </xdr:nvSpPr>
      <xdr:spPr>
        <a:xfrm>
          <a:off x="4914900" y="9370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107950</xdr:rowOff>
    </xdr:from>
    <xdr:to xmlns:xdr="http://schemas.openxmlformats.org/drawingml/2006/spreadsheetDrawing">
      <xdr:col>19</xdr:col>
      <xdr:colOff>187325</xdr:colOff>
      <xdr:row>58</xdr:row>
      <xdr:rowOff>146050</xdr:rowOff>
    </xdr:to>
    <xdr:cxnSp macro="">
      <xdr:nvCxnSpPr>
        <xdr:cNvPr id="189" name="直線コネクタ 188"/>
        <xdr:cNvCxnSpPr/>
      </xdr:nvCxnSpPr>
      <xdr:spPr>
        <a:xfrm flipV="1">
          <a:off x="3098800" y="98806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5965" cy="259080"/>
    <xdr:sp macro="" textlink="">
      <xdr:nvSpPr>
        <xdr:cNvPr id="191" name="テキスト ボックス 190"/>
        <xdr:cNvSpPr txBox="1"/>
      </xdr:nvSpPr>
      <xdr:spPr>
        <a:xfrm>
          <a:off x="3606800" y="9293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88900</xdr:rowOff>
    </xdr:from>
    <xdr:to xmlns:xdr="http://schemas.openxmlformats.org/drawingml/2006/spreadsheetDrawing">
      <xdr:col>15</xdr:col>
      <xdr:colOff>98425</xdr:colOff>
      <xdr:row>58</xdr:row>
      <xdr:rowOff>146050</xdr:rowOff>
    </xdr:to>
    <xdr:cxnSp macro="">
      <xdr:nvCxnSpPr>
        <xdr:cNvPr id="192" name="直線コネクタ 191"/>
        <xdr:cNvCxnSpPr/>
      </xdr:nvCxnSpPr>
      <xdr:spPr>
        <a:xfrm>
          <a:off x="2209800" y="10033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93" name="フローチャート: 判断 192"/>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92710</xdr:rowOff>
    </xdr:from>
    <xdr:ext cx="762000" cy="259080"/>
    <xdr:sp macro="" textlink="">
      <xdr:nvSpPr>
        <xdr:cNvPr id="194" name="テキスト ボックス 193"/>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88900</xdr:rowOff>
    </xdr:from>
    <xdr:to xmlns:xdr="http://schemas.openxmlformats.org/drawingml/2006/spreadsheetDrawing">
      <xdr:col>11</xdr:col>
      <xdr:colOff>9525</xdr:colOff>
      <xdr:row>58</xdr:row>
      <xdr:rowOff>165100</xdr:rowOff>
    </xdr:to>
    <xdr:cxnSp macro="">
      <xdr:nvCxnSpPr>
        <xdr:cNvPr id="195" name="直線コネクタ 194"/>
        <xdr:cNvCxnSpPr/>
      </xdr:nvCxnSpPr>
      <xdr:spPr>
        <a:xfrm flipV="1">
          <a:off x="1320800" y="10033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61365" cy="258445"/>
    <xdr:sp macro="" textlink="">
      <xdr:nvSpPr>
        <xdr:cNvPr id="197" name="テキスト ボックス 196"/>
        <xdr:cNvSpPr txBox="1"/>
      </xdr:nvSpPr>
      <xdr:spPr>
        <a:xfrm>
          <a:off x="182880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152400</xdr:rowOff>
    </xdr:from>
    <xdr:to xmlns:xdr="http://schemas.openxmlformats.org/drawingml/2006/spreadsheetDrawing">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92710</xdr:rowOff>
    </xdr:from>
    <xdr:ext cx="761365" cy="259080"/>
    <xdr:sp macro="" textlink="">
      <xdr:nvSpPr>
        <xdr:cNvPr id="199" name="テキスト ボックス 198"/>
        <xdr:cNvSpPr txBox="1"/>
      </xdr:nvSpPr>
      <xdr:spPr>
        <a:xfrm>
          <a:off x="939800"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133350</xdr:rowOff>
    </xdr:from>
    <xdr:to xmlns:xdr="http://schemas.openxmlformats.org/drawingml/2006/spreadsheetDrawing">
      <xdr:col>24</xdr:col>
      <xdr:colOff>76200</xdr:colOff>
      <xdr:row>58</xdr:row>
      <xdr:rowOff>63500</xdr:rowOff>
    </xdr:to>
    <xdr:sp macro="" textlink="">
      <xdr:nvSpPr>
        <xdr:cNvPr id="205" name="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105410</xdr:rowOff>
    </xdr:from>
    <xdr:ext cx="762000" cy="259080"/>
    <xdr:sp macro="" textlink="">
      <xdr:nvSpPr>
        <xdr:cNvPr id="206" name="扶助費該当値テキスト"/>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207" name="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35965" cy="258445"/>
    <xdr:sp macro="" textlink="">
      <xdr:nvSpPr>
        <xdr:cNvPr id="208" name="テキスト ボックス 207"/>
        <xdr:cNvSpPr txBox="1"/>
      </xdr:nvSpPr>
      <xdr:spPr>
        <a:xfrm>
          <a:off x="3606800" y="9916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95250</xdr:rowOff>
    </xdr:from>
    <xdr:to xmlns:xdr="http://schemas.openxmlformats.org/drawingml/2006/spreadsheetDrawing">
      <xdr:col>15</xdr:col>
      <xdr:colOff>149225</xdr:colOff>
      <xdr:row>59</xdr:row>
      <xdr:rowOff>25400</xdr:rowOff>
    </xdr:to>
    <xdr:sp macro="" textlink="">
      <xdr:nvSpPr>
        <xdr:cNvPr id="209" name="楕円 208"/>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10160</xdr:rowOff>
    </xdr:from>
    <xdr:ext cx="762000" cy="259080"/>
    <xdr:sp macro="" textlink="">
      <xdr:nvSpPr>
        <xdr:cNvPr id="210" name="テキスト ボックス 209"/>
        <xdr:cNvSpPr txBox="1"/>
      </xdr:nvSpPr>
      <xdr:spPr>
        <a:xfrm>
          <a:off x="2717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38100</xdr:rowOff>
    </xdr:from>
    <xdr:to xmlns:xdr="http://schemas.openxmlformats.org/drawingml/2006/spreadsheetDrawing">
      <xdr:col>11</xdr:col>
      <xdr:colOff>60325</xdr:colOff>
      <xdr:row>58</xdr:row>
      <xdr:rowOff>139700</xdr:rowOff>
    </xdr:to>
    <xdr:sp macro="" textlink="">
      <xdr:nvSpPr>
        <xdr:cNvPr id="211" name="楕円 210"/>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124460</xdr:rowOff>
    </xdr:from>
    <xdr:ext cx="761365" cy="259080"/>
    <xdr:sp macro="" textlink="">
      <xdr:nvSpPr>
        <xdr:cNvPr id="212" name="テキスト ボックス 211"/>
        <xdr:cNvSpPr txBox="1"/>
      </xdr:nvSpPr>
      <xdr:spPr>
        <a:xfrm>
          <a:off x="1828800" y="1006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114300</xdr:rowOff>
    </xdr:from>
    <xdr:to xmlns:xdr="http://schemas.openxmlformats.org/drawingml/2006/spreadsheetDrawing">
      <xdr:col>6</xdr:col>
      <xdr:colOff>171450</xdr:colOff>
      <xdr:row>59</xdr:row>
      <xdr:rowOff>44450</xdr:rowOff>
    </xdr:to>
    <xdr:sp macro="" textlink="">
      <xdr:nvSpPr>
        <xdr:cNvPr id="213" name="楕円 212"/>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29210</xdr:rowOff>
    </xdr:from>
    <xdr:ext cx="761365" cy="258445"/>
    <xdr:sp macro="" textlink="">
      <xdr:nvSpPr>
        <xdr:cNvPr id="214" name="テキスト ボックス 213"/>
        <xdr:cNvSpPr txBox="1"/>
      </xdr:nvSpPr>
      <xdr:spPr>
        <a:xfrm>
          <a:off x="93980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0"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2"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6"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8"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61</xdr:row>
      <xdr:rowOff>130810</xdr:rowOff>
    </xdr:to>
    <xdr:cxnSp macro="">
      <xdr:nvCxnSpPr>
        <xdr:cNvPr id="241" name="直線コネクタ 240"/>
        <xdr:cNvCxnSpPr/>
      </xdr:nvCxnSpPr>
      <xdr:spPr>
        <a:xfrm flipV="1">
          <a:off x="16510000" y="9088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102870</xdr:rowOff>
    </xdr:from>
    <xdr:ext cx="762000" cy="259080"/>
    <xdr:sp macro="" textlink="">
      <xdr:nvSpPr>
        <xdr:cNvPr id="242"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196850</xdr:colOff>
      <xdr:row>61</xdr:row>
      <xdr:rowOff>130810</xdr:rowOff>
    </xdr:to>
    <xdr:cxnSp macro="">
      <xdr:nvCxnSpPr>
        <xdr:cNvPr id="243" name="直線コネクタ 242"/>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8445"/>
    <xdr:sp macro="" textlink="">
      <xdr:nvSpPr>
        <xdr:cNvPr id="244"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5" name="直線コネクタ 244"/>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104140</xdr:rowOff>
    </xdr:from>
    <xdr:to xmlns:xdr="http://schemas.openxmlformats.org/drawingml/2006/spreadsheetDrawing">
      <xdr:col>82</xdr:col>
      <xdr:colOff>107950</xdr:colOff>
      <xdr:row>54</xdr:row>
      <xdr:rowOff>142240</xdr:rowOff>
    </xdr:to>
    <xdr:cxnSp macro="">
      <xdr:nvCxnSpPr>
        <xdr:cNvPr id="246" name="直線コネクタ 245"/>
        <xdr:cNvCxnSpPr/>
      </xdr:nvCxnSpPr>
      <xdr:spPr>
        <a:xfrm>
          <a:off x="15671800" y="93624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162560</xdr:rowOff>
    </xdr:from>
    <xdr:ext cx="762000" cy="259080"/>
    <xdr:sp macro="" textlink="">
      <xdr:nvSpPr>
        <xdr:cNvPr id="247" name="その他平均値テキスト"/>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104140</xdr:rowOff>
    </xdr:from>
    <xdr:to xmlns:xdr="http://schemas.openxmlformats.org/drawingml/2006/spreadsheetDrawing">
      <xdr:col>78</xdr:col>
      <xdr:colOff>69850</xdr:colOff>
      <xdr:row>54</xdr:row>
      <xdr:rowOff>127000</xdr:rowOff>
    </xdr:to>
    <xdr:cxnSp macro="">
      <xdr:nvCxnSpPr>
        <xdr:cNvPr id="249" name="直線コネクタ 248"/>
        <xdr:cNvCxnSpPr/>
      </xdr:nvCxnSpPr>
      <xdr:spPr>
        <a:xfrm flipV="1">
          <a:off x="14782800" y="936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41910</xdr:rowOff>
    </xdr:from>
    <xdr:to xmlns:xdr="http://schemas.openxmlformats.org/drawingml/2006/spreadsheetDrawing">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128270</xdr:rowOff>
    </xdr:from>
    <xdr:ext cx="736600" cy="259080"/>
    <xdr:sp macro="" textlink="">
      <xdr:nvSpPr>
        <xdr:cNvPr id="251" name="テキスト ボックス 250"/>
        <xdr:cNvSpPr txBox="1"/>
      </xdr:nvSpPr>
      <xdr:spPr>
        <a:xfrm>
          <a:off x="15290800" y="9900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77470</xdr:rowOff>
    </xdr:from>
    <xdr:to xmlns:xdr="http://schemas.openxmlformats.org/drawingml/2006/spreadsheetDrawing">
      <xdr:col>73</xdr:col>
      <xdr:colOff>180975</xdr:colOff>
      <xdr:row>54</xdr:row>
      <xdr:rowOff>127000</xdr:rowOff>
    </xdr:to>
    <xdr:cxnSp macro="">
      <xdr:nvCxnSpPr>
        <xdr:cNvPr id="252" name="直線コネクタ 251"/>
        <xdr:cNvCxnSpPr/>
      </xdr:nvCxnSpPr>
      <xdr:spPr>
        <a:xfrm>
          <a:off x="13893800" y="91643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118110</xdr:rowOff>
    </xdr:from>
    <xdr:to xmlns:xdr="http://schemas.openxmlformats.org/drawingml/2006/spreadsheetDrawing">
      <xdr:col>74</xdr:col>
      <xdr:colOff>31750</xdr:colOff>
      <xdr:row>58</xdr:row>
      <xdr:rowOff>48260</xdr:rowOff>
    </xdr:to>
    <xdr:sp macro="" textlink="">
      <xdr:nvSpPr>
        <xdr:cNvPr id="253" name="フローチャート: 判断 252"/>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33020</xdr:rowOff>
    </xdr:from>
    <xdr:ext cx="762000" cy="259080"/>
    <xdr:sp macro="" textlink="">
      <xdr:nvSpPr>
        <xdr:cNvPr id="254" name="テキスト ボックス 253"/>
        <xdr:cNvSpPr txBox="1"/>
      </xdr:nvSpPr>
      <xdr:spPr>
        <a:xfrm>
          <a:off x="14401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39370</xdr:rowOff>
    </xdr:from>
    <xdr:to xmlns:xdr="http://schemas.openxmlformats.org/drawingml/2006/spreadsheetDrawing">
      <xdr:col>69</xdr:col>
      <xdr:colOff>92075</xdr:colOff>
      <xdr:row>53</xdr:row>
      <xdr:rowOff>77470</xdr:rowOff>
    </xdr:to>
    <xdr:cxnSp macro="">
      <xdr:nvCxnSpPr>
        <xdr:cNvPr id="255" name="直線コネクタ 254"/>
        <xdr:cNvCxnSpPr/>
      </xdr:nvCxnSpPr>
      <xdr:spPr>
        <a:xfrm>
          <a:off x="13004800" y="9126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56" name="フローチャート: 判断 255"/>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25400</xdr:rowOff>
    </xdr:from>
    <xdr:ext cx="761365" cy="259080"/>
    <xdr:sp macro="" textlink="">
      <xdr:nvSpPr>
        <xdr:cNvPr id="257" name="テキスト ボックス 256"/>
        <xdr:cNvSpPr txBox="1"/>
      </xdr:nvSpPr>
      <xdr:spPr>
        <a:xfrm>
          <a:off x="13512800" y="996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140970</xdr:rowOff>
    </xdr:from>
    <xdr:to xmlns:xdr="http://schemas.openxmlformats.org/drawingml/2006/spreadsheetDrawing">
      <xdr:col>65</xdr:col>
      <xdr:colOff>53975</xdr:colOff>
      <xdr:row>58</xdr:row>
      <xdr:rowOff>71120</xdr:rowOff>
    </xdr:to>
    <xdr:sp macro="" textlink="">
      <xdr:nvSpPr>
        <xdr:cNvPr id="258" name="フローチャート: 判断 257"/>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55880</xdr:rowOff>
    </xdr:from>
    <xdr:ext cx="762000" cy="259080"/>
    <xdr:sp macro="" textlink="">
      <xdr:nvSpPr>
        <xdr:cNvPr id="259" name="テキスト ボックス 258"/>
        <xdr:cNvSpPr txBox="1"/>
      </xdr:nvSpPr>
      <xdr:spPr>
        <a:xfrm>
          <a:off x="12623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91440</xdr:rowOff>
    </xdr:from>
    <xdr:to xmlns:xdr="http://schemas.openxmlformats.org/drawingml/2006/spreadsheetDrawing">
      <xdr:col>82</xdr:col>
      <xdr:colOff>158750</xdr:colOff>
      <xdr:row>55</xdr:row>
      <xdr:rowOff>21590</xdr:rowOff>
    </xdr:to>
    <xdr:sp macro="" textlink="">
      <xdr:nvSpPr>
        <xdr:cNvPr id="265" name="楕円 264"/>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107950</xdr:rowOff>
    </xdr:from>
    <xdr:ext cx="762000" cy="259080"/>
    <xdr:sp macro="" textlink="">
      <xdr:nvSpPr>
        <xdr:cNvPr id="266" name="その他該当値テキスト"/>
        <xdr:cNvSpPr txBox="1"/>
      </xdr:nvSpPr>
      <xdr:spPr>
        <a:xfrm>
          <a:off x="165989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53340</xdr:rowOff>
    </xdr:from>
    <xdr:to xmlns:xdr="http://schemas.openxmlformats.org/drawingml/2006/spreadsheetDrawing">
      <xdr:col>78</xdr:col>
      <xdr:colOff>120650</xdr:colOff>
      <xdr:row>54</xdr:row>
      <xdr:rowOff>154940</xdr:rowOff>
    </xdr:to>
    <xdr:sp macro="" textlink="">
      <xdr:nvSpPr>
        <xdr:cNvPr id="267" name="楕円 266"/>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165100</xdr:rowOff>
    </xdr:from>
    <xdr:ext cx="736600" cy="259080"/>
    <xdr:sp macro="" textlink="">
      <xdr:nvSpPr>
        <xdr:cNvPr id="268" name="テキスト ボックス 267"/>
        <xdr:cNvSpPr txBox="1"/>
      </xdr:nvSpPr>
      <xdr:spPr>
        <a:xfrm>
          <a:off x="15290800" y="908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76200</xdr:rowOff>
    </xdr:from>
    <xdr:to xmlns:xdr="http://schemas.openxmlformats.org/drawingml/2006/spreadsheetDrawing">
      <xdr:col>74</xdr:col>
      <xdr:colOff>31750</xdr:colOff>
      <xdr:row>55</xdr:row>
      <xdr:rowOff>6350</xdr:rowOff>
    </xdr:to>
    <xdr:sp macro="" textlink="">
      <xdr:nvSpPr>
        <xdr:cNvPr id="269" name="楕円 268"/>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16510</xdr:rowOff>
    </xdr:from>
    <xdr:ext cx="762000" cy="259080"/>
    <xdr:sp macro="" textlink="">
      <xdr:nvSpPr>
        <xdr:cNvPr id="270" name="テキスト ボックス 269"/>
        <xdr:cNvSpPr txBox="1"/>
      </xdr:nvSpPr>
      <xdr:spPr>
        <a:xfrm>
          <a:off x="14401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26670</xdr:rowOff>
    </xdr:from>
    <xdr:to xmlns:xdr="http://schemas.openxmlformats.org/drawingml/2006/spreadsheetDrawing">
      <xdr:col>69</xdr:col>
      <xdr:colOff>142875</xdr:colOff>
      <xdr:row>53</xdr:row>
      <xdr:rowOff>128270</xdr:rowOff>
    </xdr:to>
    <xdr:sp macro="" textlink="">
      <xdr:nvSpPr>
        <xdr:cNvPr id="271" name="楕円 270"/>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138430</xdr:rowOff>
    </xdr:from>
    <xdr:ext cx="761365" cy="259080"/>
    <xdr:sp macro="" textlink="">
      <xdr:nvSpPr>
        <xdr:cNvPr id="272" name="テキスト ボックス 271"/>
        <xdr:cNvSpPr txBox="1"/>
      </xdr:nvSpPr>
      <xdr:spPr>
        <a:xfrm>
          <a:off x="13512800" y="888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52</xdr:row>
      <xdr:rowOff>160020</xdr:rowOff>
    </xdr:from>
    <xdr:to xmlns:xdr="http://schemas.openxmlformats.org/drawingml/2006/spreadsheetDrawing">
      <xdr:col>65</xdr:col>
      <xdr:colOff>53975</xdr:colOff>
      <xdr:row>53</xdr:row>
      <xdr:rowOff>90170</xdr:rowOff>
    </xdr:to>
    <xdr:sp macro="" textlink="">
      <xdr:nvSpPr>
        <xdr:cNvPr id="273" name="楕円 272"/>
        <xdr:cNvSpPr/>
      </xdr:nvSpPr>
      <xdr:spPr>
        <a:xfrm>
          <a:off x="12954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100330</xdr:rowOff>
    </xdr:from>
    <xdr:ext cx="762000" cy="258445"/>
    <xdr:sp macro="" textlink="">
      <xdr:nvSpPr>
        <xdr:cNvPr id="274" name="テキスト ボックス 273"/>
        <xdr:cNvSpPr txBox="1"/>
      </xdr:nvSpPr>
      <xdr:spPr>
        <a:xfrm>
          <a:off x="12623800" y="8844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40</xdr:row>
      <xdr:rowOff>132080</xdr:rowOff>
    </xdr:to>
    <xdr:cxnSp macro="">
      <xdr:nvCxnSpPr>
        <xdr:cNvPr id="299" name="直線コネクタ 298"/>
        <xdr:cNvCxnSpPr/>
      </xdr:nvCxnSpPr>
      <xdr:spPr>
        <a:xfrm flipV="1">
          <a:off x="16510000" y="586486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300"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301" name="直線コネクタ 300"/>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8445"/>
    <xdr:sp macro="" textlink="">
      <xdr:nvSpPr>
        <xdr:cNvPr id="302" name="補助費等最大値テキスト"/>
        <xdr:cNvSpPr txBox="1"/>
      </xdr:nvSpPr>
      <xdr:spPr>
        <a:xfrm>
          <a:off x="16598900" y="5608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303" name="直線コネクタ 302"/>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8255</xdr:rowOff>
    </xdr:from>
    <xdr:to xmlns:xdr="http://schemas.openxmlformats.org/drawingml/2006/spreadsheetDrawing">
      <xdr:col>82</xdr:col>
      <xdr:colOff>107950</xdr:colOff>
      <xdr:row>36</xdr:row>
      <xdr:rowOff>21590</xdr:rowOff>
    </xdr:to>
    <xdr:cxnSp macro="">
      <xdr:nvCxnSpPr>
        <xdr:cNvPr id="304" name="直線コネクタ 303"/>
        <xdr:cNvCxnSpPr/>
      </xdr:nvCxnSpPr>
      <xdr:spPr>
        <a:xfrm>
          <a:off x="15671800" y="61804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52705</xdr:rowOff>
    </xdr:from>
    <xdr:ext cx="762000" cy="258445"/>
    <xdr:sp macro="" textlink="">
      <xdr:nvSpPr>
        <xdr:cNvPr id="305" name="補助費等平均値テキスト"/>
        <xdr:cNvSpPr txBox="1"/>
      </xdr:nvSpPr>
      <xdr:spPr>
        <a:xfrm>
          <a:off x="16598900" y="6224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06" name="フローチャート: 判断 305"/>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8255</xdr:rowOff>
    </xdr:from>
    <xdr:to xmlns:xdr="http://schemas.openxmlformats.org/drawingml/2006/spreadsheetDrawing">
      <xdr:col>78</xdr:col>
      <xdr:colOff>69850</xdr:colOff>
      <xdr:row>36</xdr:row>
      <xdr:rowOff>53975</xdr:rowOff>
    </xdr:to>
    <xdr:cxnSp macro="">
      <xdr:nvCxnSpPr>
        <xdr:cNvPr id="307" name="直線コネクタ 306"/>
        <xdr:cNvCxnSpPr/>
      </xdr:nvCxnSpPr>
      <xdr:spPr>
        <a:xfrm flipV="1">
          <a:off x="14782800" y="61804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8" name="フローチャート: 判断 307"/>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144145</xdr:rowOff>
    </xdr:from>
    <xdr:ext cx="736600" cy="258445"/>
    <xdr:sp macro="" textlink="">
      <xdr:nvSpPr>
        <xdr:cNvPr id="309" name="テキスト ボックス 308"/>
        <xdr:cNvSpPr txBox="1"/>
      </xdr:nvSpPr>
      <xdr:spPr>
        <a:xfrm>
          <a:off x="15290800" y="6316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53975</xdr:rowOff>
    </xdr:from>
    <xdr:to xmlns:xdr="http://schemas.openxmlformats.org/drawingml/2006/spreadsheetDrawing">
      <xdr:col>73</xdr:col>
      <xdr:colOff>180975</xdr:colOff>
      <xdr:row>36</xdr:row>
      <xdr:rowOff>76835</xdr:rowOff>
    </xdr:to>
    <xdr:cxnSp macro="">
      <xdr:nvCxnSpPr>
        <xdr:cNvPr id="310" name="直線コネクタ 309"/>
        <xdr:cNvCxnSpPr/>
      </xdr:nvCxnSpPr>
      <xdr:spPr>
        <a:xfrm flipV="1">
          <a:off x="13893800" y="62261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11" name="フローチャート: 判断 310"/>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12" name="テキスト ボックス 311"/>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124460</xdr:rowOff>
    </xdr:from>
    <xdr:to xmlns:xdr="http://schemas.openxmlformats.org/drawingml/2006/spreadsheetDrawing">
      <xdr:col>69</xdr:col>
      <xdr:colOff>92075</xdr:colOff>
      <xdr:row>36</xdr:row>
      <xdr:rowOff>76835</xdr:rowOff>
    </xdr:to>
    <xdr:cxnSp macro="">
      <xdr:nvCxnSpPr>
        <xdr:cNvPr id="313" name="直線コネクタ 312"/>
        <xdr:cNvCxnSpPr/>
      </xdr:nvCxnSpPr>
      <xdr:spPr>
        <a:xfrm>
          <a:off x="13004800" y="61252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4" name="フローチャート: 判断 313"/>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61365" cy="259080"/>
    <xdr:sp macro="" textlink="">
      <xdr:nvSpPr>
        <xdr:cNvPr id="315" name="テキスト ボックス 314"/>
        <xdr:cNvSpPr txBox="1"/>
      </xdr:nvSpPr>
      <xdr:spPr>
        <a:xfrm>
          <a:off x="135128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6" name="フローチャート: 判断 315"/>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7" name="テキスト ボックス 316"/>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142240</xdr:rowOff>
    </xdr:from>
    <xdr:to xmlns:xdr="http://schemas.openxmlformats.org/drawingml/2006/spreadsheetDrawing">
      <xdr:col>82</xdr:col>
      <xdr:colOff>158750</xdr:colOff>
      <xdr:row>36</xdr:row>
      <xdr:rowOff>72390</xdr:rowOff>
    </xdr:to>
    <xdr:sp macro="" textlink="">
      <xdr:nvSpPr>
        <xdr:cNvPr id="323" name="楕円 322"/>
        <xdr:cNvSpPr/>
      </xdr:nvSpPr>
      <xdr:spPr>
        <a:xfrm>
          <a:off x="164592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158750</xdr:rowOff>
    </xdr:from>
    <xdr:ext cx="762000" cy="259080"/>
    <xdr:sp macro="" textlink="">
      <xdr:nvSpPr>
        <xdr:cNvPr id="324" name="補助費等該当値テキスト"/>
        <xdr:cNvSpPr txBox="1"/>
      </xdr:nvSpPr>
      <xdr:spPr>
        <a:xfrm>
          <a:off x="165989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128905</xdr:rowOff>
    </xdr:from>
    <xdr:to xmlns:xdr="http://schemas.openxmlformats.org/drawingml/2006/spreadsheetDrawing">
      <xdr:col>78</xdr:col>
      <xdr:colOff>120650</xdr:colOff>
      <xdr:row>36</xdr:row>
      <xdr:rowOff>59055</xdr:rowOff>
    </xdr:to>
    <xdr:sp macro="" textlink="">
      <xdr:nvSpPr>
        <xdr:cNvPr id="325" name="楕円 324"/>
        <xdr:cNvSpPr/>
      </xdr:nvSpPr>
      <xdr:spPr>
        <a:xfrm>
          <a:off x="15621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69215</xdr:rowOff>
    </xdr:from>
    <xdr:ext cx="736600" cy="259080"/>
    <xdr:sp macro="" textlink="">
      <xdr:nvSpPr>
        <xdr:cNvPr id="326" name="テキスト ボックス 325"/>
        <xdr:cNvSpPr txBox="1"/>
      </xdr:nvSpPr>
      <xdr:spPr>
        <a:xfrm>
          <a:off x="1529080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27" name="楕円 326"/>
        <xdr:cNvSpPr/>
      </xdr:nvSpPr>
      <xdr:spPr>
        <a:xfrm>
          <a:off x="14732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28" name="テキスト ボックス 327"/>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9" name="楕円 328"/>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61365" cy="259080"/>
    <xdr:sp macro="" textlink="">
      <xdr:nvSpPr>
        <xdr:cNvPr id="330" name="テキスト ボックス 329"/>
        <xdr:cNvSpPr txBox="1"/>
      </xdr:nvSpPr>
      <xdr:spPr>
        <a:xfrm>
          <a:off x="13512800" y="5967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73660</xdr:rowOff>
    </xdr:from>
    <xdr:to xmlns:xdr="http://schemas.openxmlformats.org/drawingml/2006/spreadsheetDrawing">
      <xdr:col>65</xdr:col>
      <xdr:colOff>53975</xdr:colOff>
      <xdr:row>36</xdr:row>
      <xdr:rowOff>3810</xdr:rowOff>
    </xdr:to>
    <xdr:sp macro="" textlink="">
      <xdr:nvSpPr>
        <xdr:cNvPr id="331" name="楕円 330"/>
        <xdr:cNvSpPr/>
      </xdr:nvSpPr>
      <xdr:spPr>
        <a:xfrm>
          <a:off x="12954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13970</xdr:rowOff>
    </xdr:from>
    <xdr:ext cx="762000" cy="259080"/>
    <xdr:sp macro="" textlink="">
      <xdr:nvSpPr>
        <xdr:cNvPr id="332" name="テキスト ボックス 331"/>
        <xdr:cNvSpPr txBox="1"/>
      </xdr:nvSpPr>
      <xdr:spPr>
        <a:xfrm>
          <a:off x="12623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153670</xdr:rowOff>
    </xdr:to>
    <xdr:cxnSp macro="">
      <xdr:nvCxnSpPr>
        <xdr:cNvPr id="359" name="直線コネクタ 358"/>
        <xdr:cNvCxnSpPr/>
      </xdr:nvCxnSpPr>
      <xdr:spPr>
        <a:xfrm flipV="1">
          <a:off x="4826000" y="125095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125730</xdr:rowOff>
    </xdr:from>
    <xdr:ext cx="762000" cy="259080"/>
    <xdr:sp macro="" textlink="">
      <xdr:nvSpPr>
        <xdr:cNvPr id="360"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153670</xdr:rowOff>
    </xdr:from>
    <xdr:to xmlns:xdr="http://schemas.openxmlformats.org/drawingml/2006/spreadsheetDrawing">
      <xdr:col>24</xdr:col>
      <xdr:colOff>114300</xdr:colOff>
      <xdr:row>81</xdr:row>
      <xdr:rowOff>153670</xdr:rowOff>
    </xdr:to>
    <xdr:cxnSp macro="">
      <xdr:nvCxnSpPr>
        <xdr:cNvPr id="361" name="直線コネクタ 360"/>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3" name="直線コネクタ 36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127000</xdr:rowOff>
    </xdr:from>
    <xdr:to xmlns:xdr="http://schemas.openxmlformats.org/drawingml/2006/spreadsheetDrawing">
      <xdr:col>24</xdr:col>
      <xdr:colOff>25400</xdr:colOff>
      <xdr:row>76</xdr:row>
      <xdr:rowOff>20320</xdr:rowOff>
    </xdr:to>
    <xdr:cxnSp macro="">
      <xdr:nvCxnSpPr>
        <xdr:cNvPr id="364" name="直線コネクタ 363"/>
        <xdr:cNvCxnSpPr/>
      </xdr:nvCxnSpPr>
      <xdr:spPr>
        <a:xfrm>
          <a:off x="3987800" y="1298575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762000" cy="258445"/>
    <xdr:sp macro="" textlink="">
      <xdr:nvSpPr>
        <xdr:cNvPr id="365" name="公債費平均値テキスト"/>
        <xdr:cNvSpPr txBox="1"/>
      </xdr:nvSpPr>
      <xdr:spPr>
        <a:xfrm>
          <a:off x="4914900" y="131051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102870</xdr:rowOff>
    </xdr:from>
    <xdr:to xmlns:xdr="http://schemas.openxmlformats.org/drawingml/2006/spreadsheetDrawing">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187325</xdr:colOff>
      <xdr:row>75</xdr:row>
      <xdr:rowOff>127000</xdr:rowOff>
    </xdr:to>
    <xdr:cxnSp macro="">
      <xdr:nvCxnSpPr>
        <xdr:cNvPr id="367" name="直線コネクタ 366"/>
        <xdr:cNvCxnSpPr/>
      </xdr:nvCxnSpPr>
      <xdr:spPr>
        <a:xfrm>
          <a:off x="3098800" y="129133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60960</xdr:rowOff>
    </xdr:from>
    <xdr:to xmlns:xdr="http://schemas.openxmlformats.org/drawingml/2006/spreadsheetDrawing">
      <xdr:col>20</xdr:col>
      <xdr:colOff>38100</xdr:colOff>
      <xdr:row>76</xdr:row>
      <xdr:rowOff>162560</xdr:rowOff>
    </xdr:to>
    <xdr:sp macro="" textlink="">
      <xdr:nvSpPr>
        <xdr:cNvPr id="368" name="フローチャート: 判断 367"/>
        <xdr:cNvSpPr/>
      </xdr:nvSpPr>
      <xdr:spPr>
        <a:xfrm>
          <a:off x="3937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147320</xdr:rowOff>
    </xdr:from>
    <xdr:ext cx="735965" cy="259080"/>
    <xdr:sp macro="" textlink="">
      <xdr:nvSpPr>
        <xdr:cNvPr id="369" name="テキスト ボックス 368"/>
        <xdr:cNvSpPr txBox="1"/>
      </xdr:nvSpPr>
      <xdr:spPr>
        <a:xfrm>
          <a:off x="3606800" y="13177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54610</xdr:rowOff>
    </xdr:from>
    <xdr:to xmlns:xdr="http://schemas.openxmlformats.org/drawingml/2006/spreadsheetDrawing">
      <xdr:col>15</xdr:col>
      <xdr:colOff>98425</xdr:colOff>
      <xdr:row>75</xdr:row>
      <xdr:rowOff>119380</xdr:rowOff>
    </xdr:to>
    <xdr:cxnSp macro="">
      <xdr:nvCxnSpPr>
        <xdr:cNvPr id="370" name="直線コネクタ 369"/>
        <xdr:cNvCxnSpPr/>
      </xdr:nvCxnSpPr>
      <xdr:spPr>
        <a:xfrm flipV="1">
          <a:off x="2209800" y="129133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71" name="フローチャート: 判断 370"/>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25400</xdr:rowOff>
    </xdr:from>
    <xdr:ext cx="762000" cy="259080"/>
    <xdr:sp macro="" textlink="">
      <xdr:nvSpPr>
        <xdr:cNvPr id="372" name="テキスト ボックス 371"/>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115570</xdr:rowOff>
    </xdr:from>
    <xdr:to xmlns:xdr="http://schemas.openxmlformats.org/drawingml/2006/spreadsheetDrawing">
      <xdr:col>11</xdr:col>
      <xdr:colOff>9525</xdr:colOff>
      <xdr:row>75</xdr:row>
      <xdr:rowOff>119380</xdr:rowOff>
    </xdr:to>
    <xdr:cxnSp macro="">
      <xdr:nvCxnSpPr>
        <xdr:cNvPr id="373" name="直線コネクタ 372"/>
        <xdr:cNvCxnSpPr/>
      </xdr:nvCxnSpPr>
      <xdr:spPr>
        <a:xfrm>
          <a:off x="1320800" y="12974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74" name="フローチャート: 判断 373"/>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33020</xdr:rowOff>
    </xdr:from>
    <xdr:ext cx="761365" cy="259080"/>
    <xdr:sp macro="" textlink="">
      <xdr:nvSpPr>
        <xdr:cNvPr id="375" name="テキスト ボックス 374"/>
        <xdr:cNvSpPr txBox="1"/>
      </xdr:nvSpPr>
      <xdr:spPr>
        <a:xfrm>
          <a:off x="1828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6" name="フローチャート: 判断 375"/>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25400</xdr:rowOff>
    </xdr:from>
    <xdr:ext cx="761365" cy="259080"/>
    <xdr:sp macro="" textlink="">
      <xdr:nvSpPr>
        <xdr:cNvPr id="377" name="テキスト ボックス 376"/>
        <xdr:cNvSpPr txBox="1"/>
      </xdr:nvSpPr>
      <xdr:spPr>
        <a:xfrm>
          <a:off x="939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0" name="テキスト ボックス 37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140970</xdr:rowOff>
    </xdr:from>
    <xdr:to xmlns:xdr="http://schemas.openxmlformats.org/drawingml/2006/spreadsheetDrawing">
      <xdr:col>24</xdr:col>
      <xdr:colOff>76200</xdr:colOff>
      <xdr:row>76</xdr:row>
      <xdr:rowOff>71120</xdr:rowOff>
    </xdr:to>
    <xdr:sp macro="" textlink="">
      <xdr:nvSpPr>
        <xdr:cNvPr id="383" name="楕円 382"/>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157480</xdr:rowOff>
    </xdr:from>
    <xdr:ext cx="762000" cy="258445"/>
    <xdr:sp macro="" textlink="">
      <xdr:nvSpPr>
        <xdr:cNvPr id="384" name="公債費該当値テキスト"/>
        <xdr:cNvSpPr txBox="1"/>
      </xdr:nvSpPr>
      <xdr:spPr>
        <a:xfrm>
          <a:off x="49149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76200</xdr:rowOff>
    </xdr:from>
    <xdr:to xmlns:xdr="http://schemas.openxmlformats.org/drawingml/2006/spreadsheetDrawing">
      <xdr:col>20</xdr:col>
      <xdr:colOff>38100</xdr:colOff>
      <xdr:row>76</xdr:row>
      <xdr:rowOff>6350</xdr:rowOff>
    </xdr:to>
    <xdr:sp macro="" textlink="">
      <xdr:nvSpPr>
        <xdr:cNvPr id="385" name="楕円 384"/>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xdr:rowOff>
    </xdr:from>
    <xdr:ext cx="735965" cy="259080"/>
    <xdr:sp macro="" textlink="">
      <xdr:nvSpPr>
        <xdr:cNvPr id="386" name="テキスト ボックス 385"/>
        <xdr:cNvSpPr txBox="1"/>
      </xdr:nvSpPr>
      <xdr:spPr>
        <a:xfrm>
          <a:off x="3606800" y="12703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3810</xdr:rowOff>
    </xdr:from>
    <xdr:to xmlns:xdr="http://schemas.openxmlformats.org/drawingml/2006/spreadsheetDrawing">
      <xdr:col>15</xdr:col>
      <xdr:colOff>149225</xdr:colOff>
      <xdr:row>75</xdr:row>
      <xdr:rowOff>105410</xdr:rowOff>
    </xdr:to>
    <xdr:sp macro="" textlink="">
      <xdr:nvSpPr>
        <xdr:cNvPr id="387" name="楕円 386"/>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115570</xdr:rowOff>
    </xdr:from>
    <xdr:ext cx="762000" cy="259080"/>
    <xdr:sp macro="" textlink="">
      <xdr:nvSpPr>
        <xdr:cNvPr id="388" name="テキスト ボックス 387"/>
        <xdr:cNvSpPr txBox="1"/>
      </xdr:nvSpPr>
      <xdr:spPr>
        <a:xfrm>
          <a:off x="27178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68580</xdr:rowOff>
    </xdr:from>
    <xdr:to xmlns:xdr="http://schemas.openxmlformats.org/drawingml/2006/spreadsheetDrawing">
      <xdr:col>11</xdr:col>
      <xdr:colOff>60325</xdr:colOff>
      <xdr:row>75</xdr:row>
      <xdr:rowOff>170180</xdr:rowOff>
    </xdr:to>
    <xdr:sp macro="" textlink="">
      <xdr:nvSpPr>
        <xdr:cNvPr id="389" name="楕円 388"/>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8890</xdr:rowOff>
    </xdr:from>
    <xdr:ext cx="761365" cy="258445"/>
    <xdr:sp macro="" textlink="">
      <xdr:nvSpPr>
        <xdr:cNvPr id="390" name="テキスト ボックス 389"/>
        <xdr:cNvSpPr txBox="1"/>
      </xdr:nvSpPr>
      <xdr:spPr>
        <a:xfrm>
          <a:off x="1828800" y="12696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64770</xdr:rowOff>
    </xdr:from>
    <xdr:to xmlns:xdr="http://schemas.openxmlformats.org/drawingml/2006/spreadsheetDrawing">
      <xdr:col>6</xdr:col>
      <xdr:colOff>171450</xdr:colOff>
      <xdr:row>75</xdr:row>
      <xdr:rowOff>166370</xdr:rowOff>
    </xdr:to>
    <xdr:sp macro="" textlink="">
      <xdr:nvSpPr>
        <xdr:cNvPr id="391" name="楕円 390"/>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5080</xdr:rowOff>
    </xdr:from>
    <xdr:ext cx="761365" cy="259080"/>
    <xdr:sp macro="" textlink="">
      <xdr:nvSpPr>
        <xdr:cNvPr id="392" name="テキスト ボックス 391"/>
        <xdr:cNvSpPr txBox="1"/>
      </xdr:nvSpPr>
      <xdr:spPr>
        <a:xfrm>
          <a:off x="939800" y="1269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4" name="テキスト ボックス 40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6" name="テキスト ボックス 40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7" name="直線コネクタ 40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8" name="テキスト ボックス 407"/>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9" name="直線コネクタ 40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0" name="テキスト ボックス 409"/>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1" name="直線コネクタ 41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2" name="テキスト ボックス 411"/>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3" name="直線コネクタ 41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4" name="テキスト ボックス 413"/>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6"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170180</xdr:rowOff>
    </xdr:from>
    <xdr:to xmlns:xdr="http://schemas.openxmlformats.org/drawingml/2006/spreadsheetDrawing">
      <xdr:col>82</xdr:col>
      <xdr:colOff>107950</xdr:colOff>
      <xdr:row>80</xdr:row>
      <xdr:rowOff>60960</xdr:rowOff>
    </xdr:to>
    <xdr:cxnSp macro="">
      <xdr:nvCxnSpPr>
        <xdr:cNvPr id="418" name="直線コネクタ 417"/>
        <xdr:cNvCxnSpPr/>
      </xdr:nvCxnSpPr>
      <xdr:spPr>
        <a:xfrm flipV="1">
          <a:off x="16510000" y="12686030"/>
          <a:ext cx="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33020</xdr:rowOff>
    </xdr:from>
    <xdr:ext cx="762000" cy="259080"/>
    <xdr:sp macro="" textlink="">
      <xdr:nvSpPr>
        <xdr:cNvPr id="419" name="公債費以外最小値テキスト"/>
        <xdr:cNvSpPr txBox="1"/>
      </xdr:nvSpPr>
      <xdr:spPr>
        <a:xfrm>
          <a:off x="16598900" y="1374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60960</xdr:rowOff>
    </xdr:from>
    <xdr:to xmlns:xdr="http://schemas.openxmlformats.org/drawingml/2006/spreadsheetDrawing">
      <xdr:col>82</xdr:col>
      <xdr:colOff>196850</xdr:colOff>
      <xdr:row>80</xdr:row>
      <xdr:rowOff>60960</xdr:rowOff>
    </xdr:to>
    <xdr:cxnSp macro="">
      <xdr:nvCxnSpPr>
        <xdr:cNvPr id="420" name="直線コネクタ 419"/>
        <xdr:cNvCxnSpPr/>
      </xdr:nvCxnSpPr>
      <xdr:spPr>
        <a:xfrm>
          <a:off x="16421100" y="1377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85090</xdr:rowOff>
    </xdr:from>
    <xdr:ext cx="762000" cy="259080"/>
    <xdr:sp macro="" textlink="">
      <xdr:nvSpPr>
        <xdr:cNvPr id="421" name="公債費以外最大値テキスト"/>
        <xdr:cNvSpPr txBox="1"/>
      </xdr:nvSpPr>
      <xdr:spPr>
        <a:xfrm>
          <a:off x="165989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170180</xdr:rowOff>
    </xdr:from>
    <xdr:to xmlns:xdr="http://schemas.openxmlformats.org/drawingml/2006/spreadsheetDrawing">
      <xdr:col>82</xdr:col>
      <xdr:colOff>196850</xdr:colOff>
      <xdr:row>73</xdr:row>
      <xdr:rowOff>170180</xdr:rowOff>
    </xdr:to>
    <xdr:cxnSp macro="">
      <xdr:nvCxnSpPr>
        <xdr:cNvPr id="422" name="直線コネクタ 421"/>
        <xdr:cNvCxnSpPr/>
      </xdr:nvCxnSpPr>
      <xdr:spPr>
        <a:xfrm>
          <a:off x="1642110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38100</xdr:rowOff>
    </xdr:from>
    <xdr:to xmlns:xdr="http://schemas.openxmlformats.org/drawingml/2006/spreadsheetDrawing">
      <xdr:col>82</xdr:col>
      <xdr:colOff>107950</xdr:colOff>
      <xdr:row>74</xdr:row>
      <xdr:rowOff>74930</xdr:rowOff>
    </xdr:to>
    <xdr:cxnSp macro="">
      <xdr:nvCxnSpPr>
        <xdr:cNvPr id="423" name="直線コネクタ 422"/>
        <xdr:cNvCxnSpPr/>
      </xdr:nvCxnSpPr>
      <xdr:spPr>
        <a:xfrm>
          <a:off x="15671800" y="127254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52705</xdr:rowOff>
    </xdr:from>
    <xdr:ext cx="762000" cy="258445"/>
    <xdr:sp macro="" textlink="">
      <xdr:nvSpPr>
        <xdr:cNvPr id="424" name="公債費以外平均値テキスト"/>
        <xdr:cNvSpPr txBox="1"/>
      </xdr:nvSpPr>
      <xdr:spPr>
        <a:xfrm>
          <a:off x="16598900" y="13082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80645</xdr:rowOff>
    </xdr:from>
    <xdr:to xmlns:xdr="http://schemas.openxmlformats.org/drawingml/2006/spreadsheetDrawing">
      <xdr:col>82</xdr:col>
      <xdr:colOff>158750</xdr:colOff>
      <xdr:row>77</xdr:row>
      <xdr:rowOff>10795</xdr:rowOff>
    </xdr:to>
    <xdr:sp macro="" textlink="">
      <xdr:nvSpPr>
        <xdr:cNvPr id="425" name="フローチャート: 判断 424"/>
        <xdr:cNvSpPr/>
      </xdr:nvSpPr>
      <xdr:spPr>
        <a:xfrm>
          <a:off x="16459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38100</xdr:rowOff>
    </xdr:from>
    <xdr:to xmlns:xdr="http://schemas.openxmlformats.org/drawingml/2006/spreadsheetDrawing">
      <xdr:col>78</xdr:col>
      <xdr:colOff>69850</xdr:colOff>
      <xdr:row>75</xdr:row>
      <xdr:rowOff>1270</xdr:rowOff>
    </xdr:to>
    <xdr:cxnSp macro="">
      <xdr:nvCxnSpPr>
        <xdr:cNvPr id="426" name="直線コネクタ 425"/>
        <xdr:cNvCxnSpPr/>
      </xdr:nvCxnSpPr>
      <xdr:spPr>
        <a:xfrm flipV="1">
          <a:off x="14782800" y="1272540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33020</xdr:rowOff>
    </xdr:from>
    <xdr:to xmlns:xdr="http://schemas.openxmlformats.org/drawingml/2006/spreadsheetDrawing">
      <xdr:col>78</xdr:col>
      <xdr:colOff>120650</xdr:colOff>
      <xdr:row>76</xdr:row>
      <xdr:rowOff>134620</xdr:rowOff>
    </xdr:to>
    <xdr:sp macro="" textlink="">
      <xdr:nvSpPr>
        <xdr:cNvPr id="427" name="フローチャート: 判断 426"/>
        <xdr:cNvSpPr/>
      </xdr:nvSpPr>
      <xdr:spPr>
        <a:xfrm>
          <a:off x="156210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119380</xdr:rowOff>
    </xdr:from>
    <xdr:ext cx="736600" cy="259080"/>
    <xdr:sp macro="" textlink="">
      <xdr:nvSpPr>
        <xdr:cNvPr id="428" name="テキスト ボックス 427"/>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86360</xdr:rowOff>
    </xdr:from>
    <xdr:to xmlns:xdr="http://schemas.openxmlformats.org/drawingml/2006/spreadsheetDrawing">
      <xdr:col>73</xdr:col>
      <xdr:colOff>180975</xdr:colOff>
      <xdr:row>75</xdr:row>
      <xdr:rowOff>1270</xdr:rowOff>
    </xdr:to>
    <xdr:cxnSp macro="">
      <xdr:nvCxnSpPr>
        <xdr:cNvPr id="429" name="直線コネクタ 428"/>
        <xdr:cNvCxnSpPr/>
      </xdr:nvCxnSpPr>
      <xdr:spPr>
        <a:xfrm>
          <a:off x="13893800" y="127736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106045</xdr:rowOff>
    </xdr:from>
    <xdr:to xmlns:xdr="http://schemas.openxmlformats.org/drawingml/2006/spreadsheetDrawing">
      <xdr:col>74</xdr:col>
      <xdr:colOff>31750</xdr:colOff>
      <xdr:row>77</xdr:row>
      <xdr:rowOff>36195</xdr:rowOff>
    </xdr:to>
    <xdr:sp macro="" textlink="">
      <xdr:nvSpPr>
        <xdr:cNvPr id="430" name="フローチャート: 判断 429"/>
        <xdr:cNvSpPr/>
      </xdr:nvSpPr>
      <xdr:spPr>
        <a:xfrm>
          <a:off x="147320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20955</xdr:rowOff>
    </xdr:from>
    <xdr:ext cx="762000" cy="258445"/>
    <xdr:sp macro="" textlink="">
      <xdr:nvSpPr>
        <xdr:cNvPr id="431" name="テキスト ボックス 430"/>
        <xdr:cNvSpPr txBox="1"/>
      </xdr:nvSpPr>
      <xdr:spPr>
        <a:xfrm>
          <a:off x="14401800" y="1322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65405</xdr:rowOff>
    </xdr:from>
    <xdr:to xmlns:xdr="http://schemas.openxmlformats.org/drawingml/2006/spreadsheetDrawing">
      <xdr:col>69</xdr:col>
      <xdr:colOff>92075</xdr:colOff>
      <xdr:row>74</xdr:row>
      <xdr:rowOff>86360</xdr:rowOff>
    </xdr:to>
    <xdr:cxnSp macro="">
      <xdr:nvCxnSpPr>
        <xdr:cNvPr id="432" name="直線コネクタ 431"/>
        <xdr:cNvCxnSpPr/>
      </xdr:nvCxnSpPr>
      <xdr:spPr>
        <a:xfrm>
          <a:off x="13004800" y="1258125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130810</xdr:rowOff>
    </xdr:from>
    <xdr:to xmlns:xdr="http://schemas.openxmlformats.org/drawingml/2006/spreadsheetDrawing">
      <xdr:col>69</xdr:col>
      <xdr:colOff>142875</xdr:colOff>
      <xdr:row>77</xdr:row>
      <xdr:rowOff>60960</xdr:rowOff>
    </xdr:to>
    <xdr:sp macro="" textlink="">
      <xdr:nvSpPr>
        <xdr:cNvPr id="433" name="フローチャート: 判断 432"/>
        <xdr:cNvSpPr/>
      </xdr:nvSpPr>
      <xdr:spPr>
        <a:xfrm>
          <a:off x="13843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45720</xdr:rowOff>
    </xdr:from>
    <xdr:ext cx="761365" cy="259080"/>
    <xdr:sp macro="" textlink="">
      <xdr:nvSpPr>
        <xdr:cNvPr id="434" name="テキスト ボックス 433"/>
        <xdr:cNvSpPr txBox="1"/>
      </xdr:nvSpPr>
      <xdr:spPr>
        <a:xfrm>
          <a:off x="13512800" y="13247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35" name="フローチャート: 判断 43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36" name="テキスト ボックス 435"/>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8" name="テキスト ボックス 43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9" name="テキスト ボックス 43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1" name="テキスト ボックス 44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23495</xdr:rowOff>
    </xdr:from>
    <xdr:to xmlns:xdr="http://schemas.openxmlformats.org/drawingml/2006/spreadsheetDrawing">
      <xdr:col>82</xdr:col>
      <xdr:colOff>158750</xdr:colOff>
      <xdr:row>74</xdr:row>
      <xdr:rowOff>125095</xdr:rowOff>
    </xdr:to>
    <xdr:sp macro="" textlink="">
      <xdr:nvSpPr>
        <xdr:cNvPr id="442" name="楕円 441"/>
        <xdr:cNvSpPr/>
      </xdr:nvSpPr>
      <xdr:spPr>
        <a:xfrm>
          <a:off x="16459200" y="12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103505</xdr:rowOff>
    </xdr:from>
    <xdr:ext cx="762000" cy="259080"/>
    <xdr:sp macro="" textlink="">
      <xdr:nvSpPr>
        <xdr:cNvPr id="443" name="公債費以外該当値テキスト"/>
        <xdr:cNvSpPr txBox="1"/>
      </xdr:nvSpPr>
      <xdr:spPr>
        <a:xfrm>
          <a:off x="16598900" y="1261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158750</xdr:rowOff>
    </xdr:from>
    <xdr:to xmlns:xdr="http://schemas.openxmlformats.org/drawingml/2006/spreadsheetDrawing">
      <xdr:col>78</xdr:col>
      <xdr:colOff>120650</xdr:colOff>
      <xdr:row>74</xdr:row>
      <xdr:rowOff>88900</xdr:rowOff>
    </xdr:to>
    <xdr:sp macro="" textlink="">
      <xdr:nvSpPr>
        <xdr:cNvPr id="444" name="楕円 443"/>
        <xdr:cNvSpPr/>
      </xdr:nvSpPr>
      <xdr:spPr>
        <a:xfrm>
          <a:off x="15621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99060</xdr:rowOff>
    </xdr:from>
    <xdr:ext cx="736600" cy="258445"/>
    <xdr:sp macro="" textlink="">
      <xdr:nvSpPr>
        <xdr:cNvPr id="445" name="テキスト ボックス 444"/>
        <xdr:cNvSpPr txBox="1"/>
      </xdr:nvSpPr>
      <xdr:spPr>
        <a:xfrm>
          <a:off x="15290800" y="12443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121920</xdr:rowOff>
    </xdr:from>
    <xdr:to xmlns:xdr="http://schemas.openxmlformats.org/drawingml/2006/spreadsheetDrawing">
      <xdr:col>74</xdr:col>
      <xdr:colOff>31750</xdr:colOff>
      <xdr:row>75</xdr:row>
      <xdr:rowOff>52070</xdr:rowOff>
    </xdr:to>
    <xdr:sp macro="" textlink="">
      <xdr:nvSpPr>
        <xdr:cNvPr id="446" name="楕円 445"/>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62230</xdr:rowOff>
    </xdr:from>
    <xdr:ext cx="762000" cy="259080"/>
    <xdr:sp macro="" textlink="">
      <xdr:nvSpPr>
        <xdr:cNvPr id="447" name="テキスト ボックス 446"/>
        <xdr:cNvSpPr txBox="1"/>
      </xdr:nvSpPr>
      <xdr:spPr>
        <a:xfrm>
          <a:off x="14401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34925</xdr:rowOff>
    </xdr:from>
    <xdr:to xmlns:xdr="http://schemas.openxmlformats.org/drawingml/2006/spreadsheetDrawing">
      <xdr:col>69</xdr:col>
      <xdr:colOff>142875</xdr:colOff>
      <xdr:row>74</xdr:row>
      <xdr:rowOff>136525</xdr:rowOff>
    </xdr:to>
    <xdr:sp macro="" textlink="">
      <xdr:nvSpPr>
        <xdr:cNvPr id="448" name="楕円 447"/>
        <xdr:cNvSpPr/>
      </xdr:nvSpPr>
      <xdr:spPr>
        <a:xfrm>
          <a:off x="138430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146685</xdr:rowOff>
    </xdr:from>
    <xdr:ext cx="761365" cy="258445"/>
    <xdr:sp macro="" textlink="">
      <xdr:nvSpPr>
        <xdr:cNvPr id="449" name="テキスト ボックス 448"/>
        <xdr:cNvSpPr txBox="1"/>
      </xdr:nvSpPr>
      <xdr:spPr>
        <a:xfrm>
          <a:off x="13512800" y="12491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14605</xdr:rowOff>
    </xdr:from>
    <xdr:to xmlns:xdr="http://schemas.openxmlformats.org/drawingml/2006/spreadsheetDrawing">
      <xdr:col>65</xdr:col>
      <xdr:colOff>53975</xdr:colOff>
      <xdr:row>73</xdr:row>
      <xdr:rowOff>116205</xdr:rowOff>
    </xdr:to>
    <xdr:sp macro="" textlink="">
      <xdr:nvSpPr>
        <xdr:cNvPr id="450" name="楕円 449"/>
        <xdr:cNvSpPr/>
      </xdr:nvSpPr>
      <xdr:spPr>
        <a:xfrm>
          <a:off x="129540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126365</xdr:rowOff>
    </xdr:from>
    <xdr:ext cx="762000" cy="259080"/>
    <xdr:sp macro="" textlink="">
      <xdr:nvSpPr>
        <xdr:cNvPr id="451" name="テキスト ボックス 450"/>
        <xdr:cNvSpPr txBox="1"/>
      </xdr:nvSpPr>
      <xdr:spPr>
        <a:xfrm>
          <a:off x="12623800" y="1229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4" name="テキスト ボックス 33"/>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8" name="テキスト ボックス 37"/>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4" name="テキスト ボックス 43"/>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129540</xdr:rowOff>
    </xdr:from>
    <xdr:to xmlns:xdr="http://schemas.openxmlformats.org/drawingml/2006/spreadsheetDrawing">
      <xdr:col>29</xdr:col>
      <xdr:colOff>127000</xdr:colOff>
      <xdr:row>19</xdr:row>
      <xdr:rowOff>134620</xdr:rowOff>
    </xdr:to>
    <xdr:cxnSp macro="">
      <xdr:nvCxnSpPr>
        <xdr:cNvPr id="46" name="直線コネクタ 45"/>
        <xdr:cNvCxnSpPr/>
      </xdr:nvCxnSpPr>
      <xdr:spPr>
        <a:xfrm flipV="1">
          <a:off x="5651500" y="1891665"/>
          <a:ext cx="0" cy="15481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106680</xdr:rowOff>
    </xdr:from>
    <xdr:ext cx="761365" cy="259080"/>
    <xdr:sp macro="" textlink="">
      <xdr:nvSpPr>
        <xdr:cNvPr id="47" name="人口1人当たり決算額の推移最小値テキスト130"/>
        <xdr:cNvSpPr txBox="1"/>
      </xdr:nvSpPr>
      <xdr:spPr>
        <a:xfrm>
          <a:off x="5740400" y="341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134620</xdr:rowOff>
    </xdr:from>
    <xdr:to xmlns:xdr="http://schemas.openxmlformats.org/drawingml/2006/spreadsheetDrawing">
      <xdr:col>30</xdr:col>
      <xdr:colOff>25400</xdr:colOff>
      <xdr:row>19</xdr:row>
      <xdr:rowOff>134620</xdr:rowOff>
    </xdr:to>
    <xdr:cxnSp macro="">
      <xdr:nvCxnSpPr>
        <xdr:cNvPr id="48" name="直線コネクタ 47"/>
        <xdr:cNvCxnSpPr/>
      </xdr:nvCxnSpPr>
      <xdr:spPr>
        <a:xfrm>
          <a:off x="5562600" y="3439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44450</xdr:rowOff>
    </xdr:from>
    <xdr:ext cx="761365" cy="259080"/>
    <xdr:sp macro="" textlink="">
      <xdr:nvSpPr>
        <xdr:cNvPr id="49" name="人口1人当たり決算額の推移最大値テキスト130"/>
        <xdr:cNvSpPr txBox="1"/>
      </xdr:nvSpPr>
      <xdr:spPr>
        <a:xfrm>
          <a:off x="5740400" y="1635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129540</xdr:rowOff>
    </xdr:from>
    <xdr:to xmlns:xdr="http://schemas.openxmlformats.org/drawingml/2006/spreadsheetDrawing">
      <xdr:col>30</xdr:col>
      <xdr:colOff>25400</xdr:colOff>
      <xdr:row>10</xdr:row>
      <xdr:rowOff>129540</xdr:rowOff>
    </xdr:to>
    <xdr:cxnSp macro="">
      <xdr:nvCxnSpPr>
        <xdr:cNvPr id="50" name="直線コネクタ 49"/>
        <xdr:cNvCxnSpPr/>
      </xdr:nvCxnSpPr>
      <xdr:spPr>
        <a:xfrm>
          <a:off x="5562600" y="1891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12700</xdr:rowOff>
    </xdr:from>
    <xdr:to xmlns:xdr="http://schemas.openxmlformats.org/drawingml/2006/spreadsheetDrawing">
      <xdr:col>29</xdr:col>
      <xdr:colOff>127000</xdr:colOff>
      <xdr:row>16</xdr:row>
      <xdr:rowOff>57150</xdr:rowOff>
    </xdr:to>
    <xdr:cxnSp macro="">
      <xdr:nvCxnSpPr>
        <xdr:cNvPr id="51" name="直線コネクタ 50"/>
        <xdr:cNvCxnSpPr/>
      </xdr:nvCxnSpPr>
      <xdr:spPr>
        <a:xfrm flipV="1">
          <a:off x="5003800" y="2803525"/>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104775</xdr:rowOff>
    </xdr:from>
    <xdr:ext cx="761365" cy="259080"/>
    <xdr:sp macro="" textlink="">
      <xdr:nvSpPr>
        <xdr:cNvPr id="52" name="人口1人当たり決算額の推移平均値テキスト130"/>
        <xdr:cNvSpPr txBox="1"/>
      </xdr:nvSpPr>
      <xdr:spPr>
        <a:xfrm>
          <a:off x="5740400" y="3067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132715</xdr:rowOff>
    </xdr:from>
    <xdr:to xmlns:xdr="http://schemas.openxmlformats.org/drawingml/2006/spreadsheetDrawing">
      <xdr:col>29</xdr:col>
      <xdr:colOff>177800</xdr:colOff>
      <xdr:row>18</xdr:row>
      <xdr:rowOff>63500</xdr:rowOff>
    </xdr:to>
    <xdr:sp macro="" textlink="">
      <xdr:nvSpPr>
        <xdr:cNvPr id="53" name="フローチャート: 判断 52"/>
        <xdr:cNvSpPr/>
      </xdr:nvSpPr>
      <xdr:spPr>
        <a:xfrm>
          <a:off x="56007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57150</xdr:rowOff>
    </xdr:from>
    <xdr:to xmlns:xdr="http://schemas.openxmlformats.org/drawingml/2006/spreadsheetDrawing">
      <xdr:col>26</xdr:col>
      <xdr:colOff>50800</xdr:colOff>
      <xdr:row>16</xdr:row>
      <xdr:rowOff>78740</xdr:rowOff>
    </xdr:to>
    <xdr:cxnSp macro="">
      <xdr:nvCxnSpPr>
        <xdr:cNvPr id="54" name="直線コネクタ 53"/>
        <xdr:cNvCxnSpPr/>
      </xdr:nvCxnSpPr>
      <xdr:spPr>
        <a:xfrm flipV="1">
          <a:off x="4305300" y="284797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158115</xdr:rowOff>
    </xdr:from>
    <xdr:to xmlns:xdr="http://schemas.openxmlformats.org/drawingml/2006/spreadsheetDrawing">
      <xdr:col>26</xdr:col>
      <xdr:colOff>101600</xdr:colOff>
      <xdr:row>18</xdr:row>
      <xdr:rowOff>88265</xdr:rowOff>
    </xdr:to>
    <xdr:sp macro="" textlink="">
      <xdr:nvSpPr>
        <xdr:cNvPr id="55" name="フローチャート: 判断 54"/>
        <xdr:cNvSpPr/>
      </xdr:nvSpPr>
      <xdr:spPr>
        <a:xfrm>
          <a:off x="49530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73025</xdr:rowOff>
    </xdr:from>
    <xdr:ext cx="736600" cy="259080"/>
    <xdr:sp macro="" textlink="">
      <xdr:nvSpPr>
        <xdr:cNvPr id="56" name="テキスト ボックス 55"/>
        <xdr:cNvSpPr txBox="1"/>
      </xdr:nvSpPr>
      <xdr:spPr>
        <a:xfrm>
          <a:off x="4622800" y="320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78740</xdr:rowOff>
    </xdr:from>
    <xdr:to xmlns:xdr="http://schemas.openxmlformats.org/drawingml/2006/spreadsheetDrawing">
      <xdr:col>22</xdr:col>
      <xdr:colOff>114300</xdr:colOff>
      <xdr:row>16</xdr:row>
      <xdr:rowOff>136525</xdr:rowOff>
    </xdr:to>
    <xdr:cxnSp macro="">
      <xdr:nvCxnSpPr>
        <xdr:cNvPr id="57" name="直線コネクタ 56"/>
        <xdr:cNvCxnSpPr/>
      </xdr:nvCxnSpPr>
      <xdr:spPr>
        <a:xfrm flipV="1">
          <a:off x="3606800" y="286956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4445</xdr:rowOff>
    </xdr:from>
    <xdr:to xmlns:xdr="http://schemas.openxmlformats.org/drawingml/2006/spreadsheetDrawing">
      <xdr:col>22</xdr:col>
      <xdr:colOff>165100</xdr:colOff>
      <xdr:row>18</xdr:row>
      <xdr:rowOff>106045</xdr:rowOff>
    </xdr:to>
    <xdr:sp macro="" textlink="">
      <xdr:nvSpPr>
        <xdr:cNvPr id="58" name="フローチャート: 判断 57"/>
        <xdr:cNvSpPr/>
      </xdr:nvSpPr>
      <xdr:spPr>
        <a:xfrm>
          <a:off x="4254500" y="313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90805</xdr:rowOff>
    </xdr:from>
    <xdr:ext cx="762000" cy="258445"/>
    <xdr:sp macro="" textlink="">
      <xdr:nvSpPr>
        <xdr:cNvPr id="59" name="テキスト ボックス 58"/>
        <xdr:cNvSpPr txBox="1"/>
      </xdr:nvSpPr>
      <xdr:spPr>
        <a:xfrm>
          <a:off x="3924300" y="3224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136525</xdr:rowOff>
    </xdr:from>
    <xdr:to xmlns:xdr="http://schemas.openxmlformats.org/drawingml/2006/spreadsheetDrawing">
      <xdr:col>18</xdr:col>
      <xdr:colOff>177800</xdr:colOff>
      <xdr:row>17</xdr:row>
      <xdr:rowOff>3810</xdr:rowOff>
    </xdr:to>
    <xdr:cxnSp macro="">
      <xdr:nvCxnSpPr>
        <xdr:cNvPr id="60" name="直線コネクタ 59"/>
        <xdr:cNvCxnSpPr/>
      </xdr:nvCxnSpPr>
      <xdr:spPr>
        <a:xfrm flipV="1">
          <a:off x="2908300" y="292735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13335</xdr:rowOff>
    </xdr:from>
    <xdr:to xmlns:xdr="http://schemas.openxmlformats.org/drawingml/2006/spreadsheetDrawing">
      <xdr:col>19</xdr:col>
      <xdr:colOff>38100</xdr:colOff>
      <xdr:row>18</xdr:row>
      <xdr:rowOff>114935</xdr:rowOff>
    </xdr:to>
    <xdr:sp macro="" textlink="">
      <xdr:nvSpPr>
        <xdr:cNvPr id="61" name="フローチャート: 判断 60"/>
        <xdr:cNvSpPr/>
      </xdr:nvSpPr>
      <xdr:spPr>
        <a:xfrm>
          <a:off x="355600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99695</xdr:rowOff>
    </xdr:from>
    <xdr:ext cx="762000" cy="258445"/>
    <xdr:sp macro="" textlink="">
      <xdr:nvSpPr>
        <xdr:cNvPr id="62" name="テキスト ボックス 61"/>
        <xdr:cNvSpPr txBox="1"/>
      </xdr:nvSpPr>
      <xdr:spPr>
        <a:xfrm>
          <a:off x="3225800" y="3233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29210</xdr:rowOff>
    </xdr:from>
    <xdr:to xmlns:xdr="http://schemas.openxmlformats.org/drawingml/2006/spreadsheetDrawing">
      <xdr:col>15</xdr:col>
      <xdr:colOff>101600</xdr:colOff>
      <xdr:row>18</xdr:row>
      <xdr:rowOff>130810</xdr:rowOff>
    </xdr:to>
    <xdr:sp macro="" textlink="">
      <xdr:nvSpPr>
        <xdr:cNvPr id="63" name="フローチャート: 判断 62"/>
        <xdr:cNvSpPr/>
      </xdr:nvSpPr>
      <xdr:spPr>
        <a:xfrm>
          <a:off x="2857500" y="316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115570</xdr:rowOff>
    </xdr:from>
    <xdr:ext cx="762000" cy="259080"/>
    <xdr:sp macro="" textlink="">
      <xdr:nvSpPr>
        <xdr:cNvPr id="64" name="テキスト ボックス 63"/>
        <xdr:cNvSpPr txBox="1"/>
      </xdr:nvSpPr>
      <xdr:spPr>
        <a:xfrm>
          <a:off x="2527300" y="324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5" name="テキスト ボックス 64"/>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133350</xdr:rowOff>
    </xdr:from>
    <xdr:to xmlns:xdr="http://schemas.openxmlformats.org/drawingml/2006/spreadsheetDrawing">
      <xdr:col>29</xdr:col>
      <xdr:colOff>177800</xdr:colOff>
      <xdr:row>16</xdr:row>
      <xdr:rowOff>63500</xdr:rowOff>
    </xdr:to>
    <xdr:sp macro="" textlink="">
      <xdr:nvSpPr>
        <xdr:cNvPr id="70" name="楕円 69"/>
        <xdr:cNvSpPr/>
      </xdr:nvSpPr>
      <xdr:spPr>
        <a:xfrm>
          <a:off x="5600700" y="275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149860</xdr:rowOff>
    </xdr:from>
    <xdr:ext cx="761365" cy="259080"/>
    <xdr:sp macro="" textlink="">
      <xdr:nvSpPr>
        <xdr:cNvPr id="71" name="人口1人当たり決算額の推移該当値テキスト130"/>
        <xdr:cNvSpPr txBox="1"/>
      </xdr:nvSpPr>
      <xdr:spPr>
        <a:xfrm>
          <a:off x="5740400" y="2597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6350</xdr:rowOff>
    </xdr:from>
    <xdr:to xmlns:xdr="http://schemas.openxmlformats.org/drawingml/2006/spreadsheetDrawing">
      <xdr:col>26</xdr:col>
      <xdr:colOff>101600</xdr:colOff>
      <xdr:row>16</xdr:row>
      <xdr:rowOff>107950</xdr:rowOff>
    </xdr:to>
    <xdr:sp macro="" textlink="">
      <xdr:nvSpPr>
        <xdr:cNvPr id="72" name="楕円 71"/>
        <xdr:cNvSpPr/>
      </xdr:nvSpPr>
      <xdr:spPr>
        <a:xfrm>
          <a:off x="4953000" y="279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118110</xdr:rowOff>
    </xdr:from>
    <xdr:ext cx="736600" cy="259080"/>
    <xdr:sp macro="" textlink="">
      <xdr:nvSpPr>
        <xdr:cNvPr id="73" name="テキスト ボックス 72"/>
        <xdr:cNvSpPr txBox="1"/>
      </xdr:nvSpPr>
      <xdr:spPr>
        <a:xfrm>
          <a:off x="4622800" y="2566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27940</xdr:rowOff>
    </xdr:from>
    <xdr:to xmlns:xdr="http://schemas.openxmlformats.org/drawingml/2006/spreadsheetDrawing">
      <xdr:col>22</xdr:col>
      <xdr:colOff>165100</xdr:colOff>
      <xdr:row>16</xdr:row>
      <xdr:rowOff>129540</xdr:rowOff>
    </xdr:to>
    <xdr:sp macro="" textlink="">
      <xdr:nvSpPr>
        <xdr:cNvPr id="74" name="楕円 73"/>
        <xdr:cNvSpPr/>
      </xdr:nvSpPr>
      <xdr:spPr>
        <a:xfrm>
          <a:off x="4254500" y="28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139700</xdr:rowOff>
    </xdr:from>
    <xdr:ext cx="762000" cy="259080"/>
    <xdr:sp macro="" textlink="">
      <xdr:nvSpPr>
        <xdr:cNvPr id="75" name="テキスト ボックス 74"/>
        <xdr:cNvSpPr txBox="1"/>
      </xdr:nvSpPr>
      <xdr:spPr>
        <a:xfrm>
          <a:off x="39243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86360</xdr:rowOff>
    </xdr:from>
    <xdr:to xmlns:xdr="http://schemas.openxmlformats.org/drawingml/2006/spreadsheetDrawing">
      <xdr:col>19</xdr:col>
      <xdr:colOff>38100</xdr:colOff>
      <xdr:row>17</xdr:row>
      <xdr:rowOff>15875</xdr:rowOff>
    </xdr:to>
    <xdr:sp macro="" textlink="">
      <xdr:nvSpPr>
        <xdr:cNvPr id="76" name="楕円 75"/>
        <xdr:cNvSpPr/>
      </xdr:nvSpPr>
      <xdr:spPr>
        <a:xfrm>
          <a:off x="3556000" y="287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26035</xdr:rowOff>
    </xdr:from>
    <xdr:ext cx="762000" cy="259080"/>
    <xdr:sp macro="" textlink="">
      <xdr:nvSpPr>
        <xdr:cNvPr id="77" name="テキスト ボックス 76"/>
        <xdr:cNvSpPr txBox="1"/>
      </xdr:nvSpPr>
      <xdr:spPr>
        <a:xfrm>
          <a:off x="32258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124460</xdr:rowOff>
    </xdr:from>
    <xdr:to xmlns:xdr="http://schemas.openxmlformats.org/drawingml/2006/spreadsheetDrawing">
      <xdr:col>15</xdr:col>
      <xdr:colOff>101600</xdr:colOff>
      <xdr:row>17</xdr:row>
      <xdr:rowOff>54610</xdr:rowOff>
    </xdr:to>
    <xdr:sp macro="" textlink="">
      <xdr:nvSpPr>
        <xdr:cNvPr id="78" name="楕円 77"/>
        <xdr:cNvSpPr/>
      </xdr:nvSpPr>
      <xdr:spPr>
        <a:xfrm>
          <a:off x="2857500" y="29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64770</xdr:rowOff>
    </xdr:from>
    <xdr:ext cx="762000" cy="258445"/>
    <xdr:sp macro="" textlink="">
      <xdr:nvSpPr>
        <xdr:cNvPr id="79" name="テキスト ボックス 78"/>
        <xdr:cNvSpPr txBox="1"/>
      </xdr:nvSpPr>
      <xdr:spPr>
        <a:xfrm>
          <a:off x="2527300" y="268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3" name="テキスト ボックス 92"/>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219075</xdr:rowOff>
    </xdr:from>
    <xdr:to xmlns:xdr="http://schemas.openxmlformats.org/drawingml/2006/spreadsheetDrawing">
      <xdr:col>29</xdr:col>
      <xdr:colOff>127000</xdr:colOff>
      <xdr:row>37</xdr:row>
      <xdr:rowOff>174625</xdr:rowOff>
    </xdr:to>
    <xdr:cxnSp macro="">
      <xdr:nvCxnSpPr>
        <xdr:cNvPr id="107" name="直線コネクタ 106"/>
        <xdr:cNvCxnSpPr/>
      </xdr:nvCxnSpPr>
      <xdr:spPr>
        <a:xfrm flipV="1">
          <a:off x="5651500" y="6143625"/>
          <a:ext cx="0" cy="1155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146685</xdr:rowOff>
    </xdr:from>
    <xdr:ext cx="761365" cy="258445"/>
    <xdr:sp macro="" textlink="">
      <xdr:nvSpPr>
        <xdr:cNvPr id="108" name="人口1人当たり決算額の推移最小値テキスト445"/>
        <xdr:cNvSpPr txBox="1"/>
      </xdr:nvSpPr>
      <xdr:spPr>
        <a:xfrm>
          <a:off x="5740400" y="7271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174625</xdr:rowOff>
    </xdr:from>
    <xdr:to xmlns:xdr="http://schemas.openxmlformats.org/drawingml/2006/spreadsheetDrawing">
      <xdr:col>30</xdr:col>
      <xdr:colOff>25400</xdr:colOff>
      <xdr:row>37</xdr:row>
      <xdr:rowOff>174625</xdr:rowOff>
    </xdr:to>
    <xdr:cxnSp macro="">
      <xdr:nvCxnSpPr>
        <xdr:cNvPr id="109" name="直線コネクタ 108"/>
        <xdr:cNvCxnSpPr/>
      </xdr:nvCxnSpPr>
      <xdr:spPr>
        <a:xfrm>
          <a:off x="5562600" y="7299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133985</xdr:rowOff>
    </xdr:from>
    <xdr:ext cx="761365" cy="257810"/>
    <xdr:sp macro="" textlink="">
      <xdr:nvSpPr>
        <xdr:cNvPr id="110" name="人口1人当たり決算額の推移最大値テキスト445"/>
        <xdr:cNvSpPr txBox="1"/>
      </xdr:nvSpPr>
      <xdr:spPr>
        <a:xfrm>
          <a:off x="5740400" y="58870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219075</xdr:rowOff>
    </xdr:from>
    <xdr:to xmlns:xdr="http://schemas.openxmlformats.org/drawingml/2006/spreadsheetDrawing">
      <xdr:col>30</xdr:col>
      <xdr:colOff>25400</xdr:colOff>
      <xdr:row>33</xdr:row>
      <xdr:rowOff>219075</xdr:rowOff>
    </xdr:to>
    <xdr:cxnSp macro="">
      <xdr:nvCxnSpPr>
        <xdr:cNvPr id="111" name="直線コネクタ 110"/>
        <xdr:cNvCxnSpPr/>
      </xdr:nvCxnSpPr>
      <xdr:spPr>
        <a:xfrm>
          <a:off x="5562600" y="614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81915</xdr:rowOff>
    </xdr:from>
    <xdr:to xmlns:xdr="http://schemas.openxmlformats.org/drawingml/2006/spreadsheetDrawing">
      <xdr:col>29</xdr:col>
      <xdr:colOff>127000</xdr:colOff>
      <xdr:row>37</xdr:row>
      <xdr:rowOff>84455</xdr:rowOff>
    </xdr:to>
    <xdr:cxnSp macro="">
      <xdr:nvCxnSpPr>
        <xdr:cNvPr id="112" name="直線コネクタ 111"/>
        <xdr:cNvCxnSpPr/>
      </xdr:nvCxnSpPr>
      <xdr:spPr>
        <a:xfrm>
          <a:off x="5003800" y="720661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168275</xdr:rowOff>
    </xdr:from>
    <xdr:ext cx="761365" cy="258445"/>
    <xdr:sp macro="" textlink="">
      <xdr:nvSpPr>
        <xdr:cNvPr id="113" name="人口1人当たり決算額の推移平均値テキスト445"/>
        <xdr:cNvSpPr txBox="1"/>
      </xdr:nvSpPr>
      <xdr:spPr>
        <a:xfrm>
          <a:off x="5740400" y="67786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322580</xdr:rowOff>
    </xdr:from>
    <xdr:to xmlns:xdr="http://schemas.openxmlformats.org/drawingml/2006/spreadsheetDrawing">
      <xdr:col>29</xdr:col>
      <xdr:colOff>177800</xdr:colOff>
      <xdr:row>36</xdr:row>
      <xdr:rowOff>81280</xdr:rowOff>
    </xdr:to>
    <xdr:sp macro="" textlink="">
      <xdr:nvSpPr>
        <xdr:cNvPr id="114" name="フローチャート: 判断 113"/>
        <xdr:cNvSpPr/>
      </xdr:nvSpPr>
      <xdr:spPr>
        <a:xfrm>
          <a:off x="560070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81915</xdr:rowOff>
    </xdr:from>
    <xdr:to xmlns:xdr="http://schemas.openxmlformats.org/drawingml/2006/spreadsheetDrawing">
      <xdr:col>26</xdr:col>
      <xdr:colOff>50800</xdr:colOff>
      <xdr:row>37</xdr:row>
      <xdr:rowOff>126365</xdr:rowOff>
    </xdr:to>
    <xdr:cxnSp macro="">
      <xdr:nvCxnSpPr>
        <xdr:cNvPr id="115" name="直線コネクタ 114"/>
        <xdr:cNvCxnSpPr/>
      </xdr:nvCxnSpPr>
      <xdr:spPr>
        <a:xfrm flipV="1">
          <a:off x="4305300" y="720661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3175</xdr:rowOff>
    </xdr:from>
    <xdr:to xmlns:xdr="http://schemas.openxmlformats.org/drawingml/2006/spreadsheetDrawing">
      <xdr:col>26</xdr:col>
      <xdr:colOff>101600</xdr:colOff>
      <xdr:row>36</xdr:row>
      <xdr:rowOff>104775</xdr:rowOff>
    </xdr:to>
    <xdr:sp macro="" textlink="">
      <xdr:nvSpPr>
        <xdr:cNvPr id="116" name="フローチャート: 判断 115"/>
        <xdr:cNvSpPr/>
      </xdr:nvSpPr>
      <xdr:spPr>
        <a:xfrm>
          <a:off x="49530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114300</xdr:rowOff>
    </xdr:from>
    <xdr:ext cx="736600" cy="259080"/>
    <xdr:sp macro="" textlink="">
      <xdr:nvSpPr>
        <xdr:cNvPr id="117" name="テキスト ボックス 116"/>
        <xdr:cNvSpPr txBox="1"/>
      </xdr:nvSpPr>
      <xdr:spPr>
        <a:xfrm>
          <a:off x="4622800" y="672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95250</xdr:rowOff>
    </xdr:from>
    <xdr:to xmlns:xdr="http://schemas.openxmlformats.org/drawingml/2006/spreadsheetDrawing">
      <xdr:col>22</xdr:col>
      <xdr:colOff>114300</xdr:colOff>
      <xdr:row>37</xdr:row>
      <xdr:rowOff>126365</xdr:rowOff>
    </xdr:to>
    <xdr:cxnSp macro="">
      <xdr:nvCxnSpPr>
        <xdr:cNvPr id="118" name="直線コネクタ 117"/>
        <xdr:cNvCxnSpPr/>
      </xdr:nvCxnSpPr>
      <xdr:spPr>
        <a:xfrm>
          <a:off x="3606800" y="721995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333375</xdr:rowOff>
    </xdr:from>
    <xdr:to xmlns:xdr="http://schemas.openxmlformats.org/drawingml/2006/spreadsheetDrawing">
      <xdr:col>22</xdr:col>
      <xdr:colOff>165100</xdr:colOff>
      <xdr:row>36</xdr:row>
      <xdr:rowOff>92710</xdr:rowOff>
    </xdr:to>
    <xdr:sp macro="" textlink="">
      <xdr:nvSpPr>
        <xdr:cNvPr id="119" name="フローチャート: 判断 118"/>
        <xdr:cNvSpPr/>
      </xdr:nvSpPr>
      <xdr:spPr>
        <a:xfrm>
          <a:off x="4254500" y="6943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103505</xdr:rowOff>
    </xdr:from>
    <xdr:ext cx="762000" cy="259080"/>
    <xdr:sp macro="" textlink="">
      <xdr:nvSpPr>
        <xdr:cNvPr id="120" name="テキスト ボックス 119"/>
        <xdr:cNvSpPr txBox="1"/>
      </xdr:nvSpPr>
      <xdr:spPr>
        <a:xfrm>
          <a:off x="3924300" y="671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95250</xdr:rowOff>
    </xdr:from>
    <xdr:to xmlns:xdr="http://schemas.openxmlformats.org/drawingml/2006/spreadsheetDrawing">
      <xdr:col>18</xdr:col>
      <xdr:colOff>177800</xdr:colOff>
      <xdr:row>37</xdr:row>
      <xdr:rowOff>122555</xdr:rowOff>
    </xdr:to>
    <xdr:cxnSp macro="">
      <xdr:nvCxnSpPr>
        <xdr:cNvPr id="121" name="直線コネクタ 120"/>
        <xdr:cNvCxnSpPr/>
      </xdr:nvCxnSpPr>
      <xdr:spPr>
        <a:xfrm flipV="1">
          <a:off x="2908300" y="721995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635</xdr:rowOff>
    </xdr:from>
    <xdr:to xmlns:xdr="http://schemas.openxmlformats.org/drawingml/2006/spreadsheetDrawing">
      <xdr:col>19</xdr:col>
      <xdr:colOff>38100</xdr:colOff>
      <xdr:row>36</xdr:row>
      <xdr:rowOff>102235</xdr:rowOff>
    </xdr:to>
    <xdr:sp macro="" textlink="">
      <xdr:nvSpPr>
        <xdr:cNvPr id="122" name="フローチャート: 判断 121"/>
        <xdr:cNvSpPr/>
      </xdr:nvSpPr>
      <xdr:spPr>
        <a:xfrm>
          <a:off x="3556000" y="6953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113030</xdr:rowOff>
    </xdr:from>
    <xdr:ext cx="762000" cy="259080"/>
    <xdr:sp macro="" textlink="">
      <xdr:nvSpPr>
        <xdr:cNvPr id="123" name="テキスト ボックス 122"/>
        <xdr:cNvSpPr txBox="1"/>
      </xdr:nvSpPr>
      <xdr:spPr>
        <a:xfrm>
          <a:off x="322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8255</xdr:rowOff>
    </xdr:from>
    <xdr:to xmlns:xdr="http://schemas.openxmlformats.org/drawingml/2006/spreadsheetDrawing">
      <xdr:col>15</xdr:col>
      <xdr:colOff>101600</xdr:colOff>
      <xdr:row>36</xdr:row>
      <xdr:rowOff>109855</xdr:rowOff>
    </xdr:to>
    <xdr:sp macro="" textlink="">
      <xdr:nvSpPr>
        <xdr:cNvPr id="124" name="フローチャート: 判断 123"/>
        <xdr:cNvSpPr/>
      </xdr:nvSpPr>
      <xdr:spPr>
        <a:xfrm>
          <a:off x="2857500" y="696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119380</xdr:rowOff>
    </xdr:from>
    <xdr:ext cx="762000" cy="259080"/>
    <xdr:sp macro="" textlink="">
      <xdr:nvSpPr>
        <xdr:cNvPr id="125" name="テキスト ボックス 124"/>
        <xdr:cNvSpPr txBox="1"/>
      </xdr:nvSpPr>
      <xdr:spPr>
        <a:xfrm>
          <a:off x="2527300" y="672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33655</xdr:rowOff>
    </xdr:from>
    <xdr:to xmlns:xdr="http://schemas.openxmlformats.org/drawingml/2006/spreadsheetDrawing">
      <xdr:col>29</xdr:col>
      <xdr:colOff>177800</xdr:colOff>
      <xdr:row>37</xdr:row>
      <xdr:rowOff>135890</xdr:rowOff>
    </xdr:to>
    <xdr:sp macro="" textlink="">
      <xdr:nvSpPr>
        <xdr:cNvPr id="131" name="楕円 130"/>
        <xdr:cNvSpPr/>
      </xdr:nvSpPr>
      <xdr:spPr>
        <a:xfrm>
          <a:off x="56007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113665</xdr:rowOff>
    </xdr:from>
    <xdr:ext cx="761365" cy="258445"/>
    <xdr:sp macro="" textlink="">
      <xdr:nvSpPr>
        <xdr:cNvPr id="132" name="人口1人当たり決算額の推移該当値テキスト445"/>
        <xdr:cNvSpPr txBox="1"/>
      </xdr:nvSpPr>
      <xdr:spPr>
        <a:xfrm>
          <a:off x="5740400" y="7066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31115</xdr:rowOff>
    </xdr:from>
    <xdr:to xmlns:xdr="http://schemas.openxmlformats.org/drawingml/2006/spreadsheetDrawing">
      <xdr:col>26</xdr:col>
      <xdr:colOff>101600</xdr:colOff>
      <xdr:row>37</xdr:row>
      <xdr:rowOff>133350</xdr:rowOff>
    </xdr:to>
    <xdr:sp macro="" textlink="">
      <xdr:nvSpPr>
        <xdr:cNvPr id="133" name="楕円 132"/>
        <xdr:cNvSpPr/>
      </xdr:nvSpPr>
      <xdr:spPr>
        <a:xfrm>
          <a:off x="4953000" y="7155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116840</xdr:rowOff>
    </xdr:from>
    <xdr:ext cx="736600" cy="259080"/>
    <xdr:sp macro="" textlink="">
      <xdr:nvSpPr>
        <xdr:cNvPr id="134" name="テキスト ボックス 133"/>
        <xdr:cNvSpPr txBox="1"/>
      </xdr:nvSpPr>
      <xdr:spPr>
        <a:xfrm>
          <a:off x="4622800" y="724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76835</xdr:rowOff>
    </xdr:from>
    <xdr:to xmlns:xdr="http://schemas.openxmlformats.org/drawingml/2006/spreadsheetDrawing">
      <xdr:col>22</xdr:col>
      <xdr:colOff>165100</xdr:colOff>
      <xdr:row>37</xdr:row>
      <xdr:rowOff>177800</xdr:rowOff>
    </xdr:to>
    <xdr:sp macro="" textlink="">
      <xdr:nvSpPr>
        <xdr:cNvPr id="135" name="楕円 134"/>
        <xdr:cNvSpPr/>
      </xdr:nvSpPr>
      <xdr:spPr>
        <a:xfrm>
          <a:off x="4254500" y="7201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162560</xdr:rowOff>
    </xdr:from>
    <xdr:ext cx="762000" cy="259080"/>
    <xdr:sp macro="" textlink="">
      <xdr:nvSpPr>
        <xdr:cNvPr id="136" name="テキスト ボックス 135"/>
        <xdr:cNvSpPr txBox="1"/>
      </xdr:nvSpPr>
      <xdr:spPr>
        <a:xfrm>
          <a:off x="3924300" y="728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44450</xdr:rowOff>
    </xdr:from>
    <xdr:to xmlns:xdr="http://schemas.openxmlformats.org/drawingml/2006/spreadsheetDrawing">
      <xdr:col>19</xdr:col>
      <xdr:colOff>38100</xdr:colOff>
      <xdr:row>37</xdr:row>
      <xdr:rowOff>146685</xdr:rowOff>
    </xdr:to>
    <xdr:sp macro="" textlink="">
      <xdr:nvSpPr>
        <xdr:cNvPr id="137" name="楕円 136"/>
        <xdr:cNvSpPr/>
      </xdr:nvSpPr>
      <xdr:spPr>
        <a:xfrm>
          <a:off x="3556000" y="71691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130175</xdr:rowOff>
    </xdr:from>
    <xdr:ext cx="762000" cy="259080"/>
    <xdr:sp macro="" textlink="">
      <xdr:nvSpPr>
        <xdr:cNvPr id="138" name="テキスト ボックス 137"/>
        <xdr:cNvSpPr txBox="1"/>
      </xdr:nvSpPr>
      <xdr:spPr>
        <a:xfrm>
          <a:off x="3225800" y="725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71120</xdr:rowOff>
    </xdr:from>
    <xdr:to xmlns:xdr="http://schemas.openxmlformats.org/drawingml/2006/spreadsheetDrawing">
      <xdr:col>15</xdr:col>
      <xdr:colOff>101600</xdr:colOff>
      <xdr:row>37</xdr:row>
      <xdr:rowOff>172085</xdr:rowOff>
    </xdr:to>
    <xdr:sp macro="" textlink="">
      <xdr:nvSpPr>
        <xdr:cNvPr id="139" name="楕円 138"/>
        <xdr:cNvSpPr/>
      </xdr:nvSpPr>
      <xdr:spPr>
        <a:xfrm>
          <a:off x="2857500" y="71958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157480</xdr:rowOff>
    </xdr:from>
    <xdr:ext cx="762000" cy="258445"/>
    <xdr:sp macro="" textlink="">
      <xdr:nvSpPr>
        <xdr:cNvPr id="140" name="テキスト ボックス 139"/>
        <xdr:cNvSpPr txBox="1"/>
      </xdr:nvSpPr>
      <xdr:spPr>
        <a:xfrm>
          <a:off x="2527300" y="728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1,570
1,565
398.51
4,284,352
4,181,732
97,893
2,355,858
4,834,946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4995" cy="258445"/>
    <xdr:sp macro="" textlink="">
      <xdr:nvSpPr>
        <xdr:cNvPr id="45" name="テキスト ボックス 44"/>
        <xdr:cNvSpPr txBox="1"/>
      </xdr:nvSpPr>
      <xdr:spPr>
        <a:xfrm>
          <a:off x="166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7" name="テキスト ボックス 46"/>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49" name="テキスト ボックス 48"/>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1" name="テキスト ボックス 50"/>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5165" cy="259080"/>
    <xdr:sp macro="" textlink="">
      <xdr:nvSpPr>
        <xdr:cNvPr id="53" name="テキスト ボックス 52"/>
        <xdr:cNvSpPr txBox="1"/>
      </xdr:nvSpPr>
      <xdr:spPr>
        <a:xfrm>
          <a:off x="76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5" name="テキスト ボックス 54"/>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30480</xdr:rowOff>
    </xdr:from>
    <xdr:to xmlns:xdr="http://schemas.openxmlformats.org/drawingml/2006/spreadsheetDrawing">
      <xdr:col>24</xdr:col>
      <xdr:colOff>62865</xdr:colOff>
      <xdr:row>38</xdr:row>
      <xdr:rowOff>120650</xdr:rowOff>
    </xdr:to>
    <xdr:cxnSp macro="">
      <xdr:nvCxnSpPr>
        <xdr:cNvPr id="57" name="直線コネクタ 56"/>
        <xdr:cNvCxnSpPr/>
      </xdr:nvCxnSpPr>
      <xdr:spPr>
        <a:xfrm flipV="1">
          <a:off x="4633595" y="517398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123825</xdr:rowOff>
    </xdr:from>
    <xdr:ext cx="534670" cy="258445"/>
    <xdr:sp macro="" textlink="">
      <xdr:nvSpPr>
        <xdr:cNvPr id="58" name="人件費最小値テキスト"/>
        <xdr:cNvSpPr txBox="1"/>
      </xdr:nvSpPr>
      <xdr:spPr>
        <a:xfrm>
          <a:off x="4686300" y="663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120650</xdr:rowOff>
    </xdr:from>
    <xdr:to xmlns:xdr="http://schemas.openxmlformats.org/drawingml/2006/spreadsheetDrawing">
      <xdr:col>24</xdr:col>
      <xdr:colOff>152400</xdr:colOff>
      <xdr:row>38</xdr:row>
      <xdr:rowOff>120650</xdr:rowOff>
    </xdr:to>
    <xdr:cxnSp macro="">
      <xdr:nvCxnSpPr>
        <xdr:cNvPr id="59" name="直線コネクタ 58"/>
        <xdr:cNvCxnSpPr/>
      </xdr:nvCxnSpPr>
      <xdr:spPr>
        <a:xfrm>
          <a:off x="4546600" y="663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148590</xdr:rowOff>
    </xdr:from>
    <xdr:ext cx="598805" cy="259080"/>
    <xdr:sp macro="" textlink="">
      <xdr:nvSpPr>
        <xdr:cNvPr id="60" name="人件費最大値テキスト"/>
        <xdr:cNvSpPr txBox="1"/>
      </xdr:nvSpPr>
      <xdr:spPr>
        <a:xfrm>
          <a:off x="4686300" y="4949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30480</xdr:rowOff>
    </xdr:from>
    <xdr:to xmlns:xdr="http://schemas.openxmlformats.org/drawingml/2006/spreadsheetDrawing">
      <xdr:col>24</xdr:col>
      <xdr:colOff>152400</xdr:colOff>
      <xdr:row>30</xdr:row>
      <xdr:rowOff>30480</xdr:rowOff>
    </xdr:to>
    <xdr:cxnSp macro="">
      <xdr:nvCxnSpPr>
        <xdr:cNvPr id="61" name="直線コネクタ 60"/>
        <xdr:cNvCxnSpPr/>
      </xdr:nvCxnSpPr>
      <xdr:spPr>
        <a:xfrm>
          <a:off x="4546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54610</xdr:rowOff>
    </xdr:from>
    <xdr:to xmlns:xdr="http://schemas.openxmlformats.org/drawingml/2006/spreadsheetDrawing">
      <xdr:col>24</xdr:col>
      <xdr:colOff>63500</xdr:colOff>
      <xdr:row>35</xdr:row>
      <xdr:rowOff>113665</xdr:rowOff>
    </xdr:to>
    <xdr:cxnSp macro="">
      <xdr:nvCxnSpPr>
        <xdr:cNvPr id="62" name="直線コネクタ 61"/>
        <xdr:cNvCxnSpPr/>
      </xdr:nvCxnSpPr>
      <xdr:spPr>
        <a:xfrm flipV="1">
          <a:off x="3797300" y="605536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123825</xdr:rowOff>
    </xdr:from>
    <xdr:ext cx="598805" cy="258445"/>
    <xdr:sp macro="" textlink="">
      <xdr:nvSpPr>
        <xdr:cNvPr id="63" name="人件費平均値テキスト"/>
        <xdr:cNvSpPr txBox="1"/>
      </xdr:nvSpPr>
      <xdr:spPr>
        <a:xfrm>
          <a:off x="4686300" y="6296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145415</xdr:rowOff>
    </xdr:from>
    <xdr:to xmlns:xdr="http://schemas.openxmlformats.org/drawingml/2006/spreadsheetDrawing">
      <xdr:col>24</xdr:col>
      <xdr:colOff>114300</xdr:colOff>
      <xdr:row>37</xdr:row>
      <xdr:rowOff>75565</xdr:rowOff>
    </xdr:to>
    <xdr:sp macro="" textlink="">
      <xdr:nvSpPr>
        <xdr:cNvPr id="64" name="フローチャート: 判断 63"/>
        <xdr:cNvSpPr/>
      </xdr:nvSpPr>
      <xdr:spPr>
        <a:xfrm>
          <a:off x="45847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113665</xdr:rowOff>
    </xdr:from>
    <xdr:to xmlns:xdr="http://schemas.openxmlformats.org/drawingml/2006/spreadsheetDrawing">
      <xdr:col>19</xdr:col>
      <xdr:colOff>177800</xdr:colOff>
      <xdr:row>35</xdr:row>
      <xdr:rowOff>134620</xdr:rowOff>
    </xdr:to>
    <xdr:cxnSp macro="">
      <xdr:nvCxnSpPr>
        <xdr:cNvPr id="65" name="直線コネクタ 64"/>
        <xdr:cNvCxnSpPr/>
      </xdr:nvCxnSpPr>
      <xdr:spPr>
        <a:xfrm flipV="1">
          <a:off x="2908300" y="61144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166370</xdr:rowOff>
    </xdr:from>
    <xdr:to xmlns:xdr="http://schemas.openxmlformats.org/drawingml/2006/spreadsheetDrawing">
      <xdr:col>20</xdr:col>
      <xdr:colOff>38100</xdr:colOff>
      <xdr:row>37</xdr:row>
      <xdr:rowOff>96520</xdr:rowOff>
    </xdr:to>
    <xdr:sp macro="" textlink="">
      <xdr:nvSpPr>
        <xdr:cNvPr id="66" name="フローチャート: 判断 65"/>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87630</xdr:rowOff>
    </xdr:from>
    <xdr:ext cx="598170" cy="258445"/>
    <xdr:sp macro="" textlink="">
      <xdr:nvSpPr>
        <xdr:cNvPr id="67" name="テキスト ボックス 66"/>
        <xdr:cNvSpPr txBox="1"/>
      </xdr:nvSpPr>
      <xdr:spPr>
        <a:xfrm>
          <a:off x="3497580" y="6431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134620</xdr:rowOff>
    </xdr:from>
    <xdr:to xmlns:xdr="http://schemas.openxmlformats.org/drawingml/2006/spreadsheetDrawing">
      <xdr:col>15</xdr:col>
      <xdr:colOff>50800</xdr:colOff>
      <xdr:row>36</xdr:row>
      <xdr:rowOff>73025</xdr:rowOff>
    </xdr:to>
    <xdr:cxnSp macro="">
      <xdr:nvCxnSpPr>
        <xdr:cNvPr id="68" name="直線コネクタ 67"/>
        <xdr:cNvCxnSpPr/>
      </xdr:nvCxnSpPr>
      <xdr:spPr>
        <a:xfrm flipV="1">
          <a:off x="2019300" y="613537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24765</xdr:rowOff>
    </xdr:from>
    <xdr:to xmlns:xdr="http://schemas.openxmlformats.org/drawingml/2006/spreadsheetDrawing">
      <xdr:col>15</xdr:col>
      <xdr:colOff>101600</xdr:colOff>
      <xdr:row>37</xdr:row>
      <xdr:rowOff>126365</xdr:rowOff>
    </xdr:to>
    <xdr:sp macro="" textlink="">
      <xdr:nvSpPr>
        <xdr:cNvPr id="69" name="フローチャート: 判断 68"/>
        <xdr:cNvSpPr/>
      </xdr:nvSpPr>
      <xdr:spPr>
        <a:xfrm>
          <a:off x="2857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117475</xdr:rowOff>
    </xdr:from>
    <xdr:ext cx="598170" cy="259080"/>
    <xdr:sp macro="" textlink="">
      <xdr:nvSpPr>
        <xdr:cNvPr id="70" name="テキスト ボックス 69"/>
        <xdr:cNvSpPr txBox="1"/>
      </xdr:nvSpPr>
      <xdr:spPr>
        <a:xfrm>
          <a:off x="2608580" y="6461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73025</xdr:rowOff>
    </xdr:from>
    <xdr:to xmlns:xdr="http://schemas.openxmlformats.org/drawingml/2006/spreadsheetDrawing">
      <xdr:col>10</xdr:col>
      <xdr:colOff>114300</xdr:colOff>
      <xdr:row>36</xdr:row>
      <xdr:rowOff>161925</xdr:rowOff>
    </xdr:to>
    <xdr:cxnSp macro="">
      <xdr:nvCxnSpPr>
        <xdr:cNvPr id="71" name="直線コネクタ 70"/>
        <xdr:cNvCxnSpPr/>
      </xdr:nvCxnSpPr>
      <xdr:spPr>
        <a:xfrm flipV="1">
          <a:off x="1130300" y="6245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72" name="フローチャート: 判断 71"/>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160020</xdr:rowOff>
    </xdr:from>
    <xdr:ext cx="598170" cy="259080"/>
    <xdr:sp macro="" textlink="">
      <xdr:nvSpPr>
        <xdr:cNvPr id="73" name="テキスト ボックス 72"/>
        <xdr:cNvSpPr txBox="1"/>
      </xdr:nvSpPr>
      <xdr:spPr>
        <a:xfrm>
          <a:off x="1719580" y="6503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79375</xdr:rowOff>
    </xdr:from>
    <xdr:to xmlns:xdr="http://schemas.openxmlformats.org/drawingml/2006/spreadsheetDrawing">
      <xdr:col>6</xdr:col>
      <xdr:colOff>38100</xdr:colOff>
      <xdr:row>38</xdr:row>
      <xdr:rowOff>9525</xdr:rowOff>
    </xdr:to>
    <xdr:sp macro="" textlink="">
      <xdr:nvSpPr>
        <xdr:cNvPr id="74" name="フローチャート: 判断 73"/>
        <xdr:cNvSpPr/>
      </xdr:nvSpPr>
      <xdr:spPr>
        <a:xfrm>
          <a:off x="1079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635</xdr:rowOff>
    </xdr:from>
    <xdr:ext cx="598170" cy="259080"/>
    <xdr:sp macro="" textlink="">
      <xdr:nvSpPr>
        <xdr:cNvPr id="75" name="テキスト ボックス 74"/>
        <xdr:cNvSpPr txBox="1"/>
      </xdr:nvSpPr>
      <xdr:spPr>
        <a:xfrm>
          <a:off x="830580" y="6515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81" name="楕円 80"/>
        <xdr:cNvSpPr/>
      </xdr:nvSpPr>
      <xdr:spPr>
        <a:xfrm>
          <a:off x="45847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26670</xdr:rowOff>
    </xdr:from>
    <xdr:ext cx="598805" cy="259080"/>
    <xdr:sp macro="" textlink="">
      <xdr:nvSpPr>
        <xdr:cNvPr id="82" name="人件費該当値テキスト"/>
        <xdr:cNvSpPr txBox="1"/>
      </xdr:nvSpPr>
      <xdr:spPr>
        <a:xfrm>
          <a:off x="4686300" y="5855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63500</xdr:rowOff>
    </xdr:from>
    <xdr:to xmlns:xdr="http://schemas.openxmlformats.org/drawingml/2006/spreadsheetDrawing">
      <xdr:col>20</xdr:col>
      <xdr:colOff>38100</xdr:colOff>
      <xdr:row>35</xdr:row>
      <xdr:rowOff>164465</xdr:rowOff>
    </xdr:to>
    <xdr:sp macro="" textlink="">
      <xdr:nvSpPr>
        <xdr:cNvPr id="83" name="楕円 82"/>
        <xdr:cNvSpPr/>
      </xdr:nvSpPr>
      <xdr:spPr>
        <a:xfrm>
          <a:off x="3746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9525</xdr:rowOff>
    </xdr:from>
    <xdr:ext cx="598170" cy="258445"/>
    <xdr:sp macro="" textlink="">
      <xdr:nvSpPr>
        <xdr:cNvPr id="84" name="テキスト ボックス 83"/>
        <xdr:cNvSpPr txBox="1"/>
      </xdr:nvSpPr>
      <xdr:spPr>
        <a:xfrm>
          <a:off x="3497580" y="5838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83820</xdr:rowOff>
    </xdr:from>
    <xdr:to xmlns:xdr="http://schemas.openxmlformats.org/drawingml/2006/spreadsheetDrawing">
      <xdr:col>15</xdr:col>
      <xdr:colOff>101600</xdr:colOff>
      <xdr:row>36</xdr:row>
      <xdr:rowOff>13970</xdr:rowOff>
    </xdr:to>
    <xdr:sp macro="" textlink="">
      <xdr:nvSpPr>
        <xdr:cNvPr id="85" name="楕円 84"/>
        <xdr:cNvSpPr/>
      </xdr:nvSpPr>
      <xdr:spPr>
        <a:xfrm>
          <a:off x="2857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30480</xdr:rowOff>
    </xdr:from>
    <xdr:ext cx="598170" cy="258445"/>
    <xdr:sp macro="" textlink="">
      <xdr:nvSpPr>
        <xdr:cNvPr id="86" name="テキスト ボックス 85"/>
        <xdr:cNvSpPr txBox="1"/>
      </xdr:nvSpPr>
      <xdr:spPr>
        <a:xfrm>
          <a:off x="2608580" y="5859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87" name="楕円 86"/>
        <xdr:cNvSpPr/>
      </xdr:nvSpPr>
      <xdr:spPr>
        <a:xfrm>
          <a:off x="1968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140335</xdr:rowOff>
    </xdr:from>
    <xdr:ext cx="598170" cy="259080"/>
    <xdr:sp macro="" textlink="">
      <xdr:nvSpPr>
        <xdr:cNvPr id="88" name="テキスト ボックス 87"/>
        <xdr:cNvSpPr txBox="1"/>
      </xdr:nvSpPr>
      <xdr:spPr>
        <a:xfrm>
          <a:off x="1719580" y="5969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111125</xdr:rowOff>
    </xdr:from>
    <xdr:to xmlns:xdr="http://schemas.openxmlformats.org/drawingml/2006/spreadsheetDrawing">
      <xdr:col>6</xdr:col>
      <xdr:colOff>38100</xdr:colOff>
      <xdr:row>37</xdr:row>
      <xdr:rowOff>41275</xdr:rowOff>
    </xdr:to>
    <xdr:sp macro="" textlink="">
      <xdr:nvSpPr>
        <xdr:cNvPr id="89" name="楕円 88"/>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57785</xdr:rowOff>
    </xdr:from>
    <xdr:ext cx="598170" cy="259080"/>
    <xdr:sp macro="" textlink="">
      <xdr:nvSpPr>
        <xdr:cNvPr id="90" name="テキスト ボックス 89"/>
        <xdr:cNvSpPr txBox="1"/>
      </xdr:nvSpPr>
      <xdr:spPr>
        <a:xfrm>
          <a:off x="830580" y="6058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2" name="テキスト ボックス 101"/>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4" name="テキスト ボックス 103"/>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6" name="テキスト ボックス 105"/>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8" name="テキスト ボックス 107"/>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10" name="テキスト ボックス 109"/>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13335</xdr:rowOff>
    </xdr:from>
    <xdr:to xmlns:xdr="http://schemas.openxmlformats.org/drawingml/2006/spreadsheetDrawing">
      <xdr:col>24</xdr:col>
      <xdr:colOff>62865</xdr:colOff>
      <xdr:row>58</xdr:row>
      <xdr:rowOff>145415</xdr:rowOff>
    </xdr:to>
    <xdr:cxnSp macro="">
      <xdr:nvCxnSpPr>
        <xdr:cNvPr id="114" name="直線コネクタ 113"/>
        <xdr:cNvCxnSpPr/>
      </xdr:nvCxnSpPr>
      <xdr:spPr>
        <a:xfrm flipV="1">
          <a:off x="4633595" y="858583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149225</xdr:rowOff>
    </xdr:from>
    <xdr:ext cx="534670" cy="259080"/>
    <xdr:sp macro="" textlink="">
      <xdr:nvSpPr>
        <xdr:cNvPr id="115" name="物件費最小値テキスト"/>
        <xdr:cNvSpPr txBox="1"/>
      </xdr:nvSpPr>
      <xdr:spPr>
        <a:xfrm>
          <a:off x="4686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145415</xdr:rowOff>
    </xdr:from>
    <xdr:to xmlns:xdr="http://schemas.openxmlformats.org/drawingml/2006/spreadsheetDrawing">
      <xdr:col>24</xdr:col>
      <xdr:colOff>152400</xdr:colOff>
      <xdr:row>58</xdr:row>
      <xdr:rowOff>145415</xdr:rowOff>
    </xdr:to>
    <xdr:cxnSp macro="">
      <xdr:nvCxnSpPr>
        <xdr:cNvPr id="116" name="直線コネクタ 115"/>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132080</xdr:rowOff>
    </xdr:from>
    <xdr:ext cx="690245" cy="258445"/>
    <xdr:sp macro="" textlink="">
      <xdr:nvSpPr>
        <xdr:cNvPr id="117" name="物件費最大値テキスト"/>
        <xdr:cNvSpPr txBox="1"/>
      </xdr:nvSpPr>
      <xdr:spPr>
        <a:xfrm>
          <a:off x="4686300" y="83616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13335</xdr:rowOff>
    </xdr:from>
    <xdr:to xmlns:xdr="http://schemas.openxmlformats.org/drawingml/2006/spreadsheetDrawing">
      <xdr:col>24</xdr:col>
      <xdr:colOff>152400</xdr:colOff>
      <xdr:row>50</xdr:row>
      <xdr:rowOff>13335</xdr:rowOff>
    </xdr:to>
    <xdr:cxnSp macro="">
      <xdr:nvCxnSpPr>
        <xdr:cNvPr id="118" name="直線コネクタ 117"/>
        <xdr:cNvCxnSpPr/>
      </xdr:nvCxnSpPr>
      <xdr:spPr>
        <a:xfrm>
          <a:off x="4546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127635</xdr:rowOff>
    </xdr:from>
    <xdr:to xmlns:xdr="http://schemas.openxmlformats.org/drawingml/2006/spreadsheetDrawing">
      <xdr:col>24</xdr:col>
      <xdr:colOff>63500</xdr:colOff>
      <xdr:row>58</xdr:row>
      <xdr:rowOff>5080</xdr:rowOff>
    </xdr:to>
    <xdr:cxnSp macro="">
      <xdr:nvCxnSpPr>
        <xdr:cNvPr id="119" name="直線コネクタ 118"/>
        <xdr:cNvCxnSpPr/>
      </xdr:nvCxnSpPr>
      <xdr:spPr>
        <a:xfrm flipV="1">
          <a:off x="3797300" y="99002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97790</xdr:rowOff>
    </xdr:from>
    <xdr:ext cx="598805" cy="258445"/>
    <xdr:sp macro="" textlink="">
      <xdr:nvSpPr>
        <xdr:cNvPr id="120" name="物件費平均値テキスト"/>
        <xdr:cNvSpPr txBox="1"/>
      </xdr:nvSpPr>
      <xdr:spPr>
        <a:xfrm>
          <a:off x="4686300" y="98704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119380</xdr:rowOff>
    </xdr:from>
    <xdr:to xmlns:xdr="http://schemas.openxmlformats.org/drawingml/2006/spreadsheetDrawing">
      <xdr:col>24</xdr:col>
      <xdr:colOff>114300</xdr:colOff>
      <xdr:row>58</xdr:row>
      <xdr:rowOff>49530</xdr:rowOff>
    </xdr:to>
    <xdr:sp macro="" textlink="">
      <xdr:nvSpPr>
        <xdr:cNvPr id="121" name="フローチャート: 判断 120"/>
        <xdr:cNvSpPr/>
      </xdr:nvSpPr>
      <xdr:spPr>
        <a:xfrm>
          <a:off x="45847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5080</xdr:rowOff>
    </xdr:from>
    <xdr:to xmlns:xdr="http://schemas.openxmlformats.org/drawingml/2006/spreadsheetDrawing">
      <xdr:col>19</xdr:col>
      <xdr:colOff>177800</xdr:colOff>
      <xdr:row>58</xdr:row>
      <xdr:rowOff>5080</xdr:rowOff>
    </xdr:to>
    <xdr:cxnSp macro="">
      <xdr:nvCxnSpPr>
        <xdr:cNvPr id="122" name="直線コネクタ 121"/>
        <xdr:cNvCxnSpPr/>
      </xdr:nvCxnSpPr>
      <xdr:spPr>
        <a:xfrm flipV="1">
          <a:off x="2908300" y="9949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146685</xdr:rowOff>
    </xdr:from>
    <xdr:to xmlns:xdr="http://schemas.openxmlformats.org/drawingml/2006/spreadsheetDrawing">
      <xdr:col>20</xdr:col>
      <xdr:colOff>38100</xdr:colOff>
      <xdr:row>58</xdr:row>
      <xdr:rowOff>76835</xdr:rowOff>
    </xdr:to>
    <xdr:sp macro="" textlink="">
      <xdr:nvSpPr>
        <xdr:cNvPr id="123" name="フローチャート: 判断 122"/>
        <xdr:cNvSpPr/>
      </xdr:nvSpPr>
      <xdr:spPr>
        <a:xfrm>
          <a:off x="3746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67945</xdr:rowOff>
    </xdr:from>
    <xdr:ext cx="598170" cy="258445"/>
    <xdr:sp macro="" textlink="">
      <xdr:nvSpPr>
        <xdr:cNvPr id="124" name="テキスト ボックス 123"/>
        <xdr:cNvSpPr txBox="1"/>
      </xdr:nvSpPr>
      <xdr:spPr>
        <a:xfrm>
          <a:off x="3497580" y="10012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152400</xdr:rowOff>
    </xdr:from>
    <xdr:to xmlns:xdr="http://schemas.openxmlformats.org/drawingml/2006/spreadsheetDrawing">
      <xdr:col>15</xdr:col>
      <xdr:colOff>50800</xdr:colOff>
      <xdr:row>58</xdr:row>
      <xdr:rowOff>5080</xdr:rowOff>
    </xdr:to>
    <xdr:cxnSp macro="">
      <xdr:nvCxnSpPr>
        <xdr:cNvPr id="125" name="直線コネクタ 124"/>
        <xdr:cNvCxnSpPr/>
      </xdr:nvCxnSpPr>
      <xdr:spPr>
        <a:xfrm>
          <a:off x="2019300" y="99250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6" name="フローチャート: 判断 125"/>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86995</xdr:rowOff>
    </xdr:from>
    <xdr:ext cx="598170" cy="258445"/>
    <xdr:sp macro="" textlink="">
      <xdr:nvSpPr>
        <xdr:cNvPr id="127" name="テキスト ボックス 126"/>
        <xdr:cNvSpPr txBox="1"/>
      </xdr:nvSpPr>
      <xdr:spPr>
        <a:xfrm>
          <a:off x="2608580" y="10031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152400</xdr:rowOff>
    </xdr:from>
    <xdr:to xmlns:xdr="http://schemas.openxmlformats.org/drawingml/2006/spreadsheetDrawing">
      <xdr:col>10</xdr:col>
      <xdr:colOff>114300</xdr:colOff>
      <xdr:row>58</xdr:row>
      <xdr:rowOff>6350</xdr:rowOff>
    </xdr:to>
    <xdr:cxnSp macro="">
      <xdr:nvCxnSpPr>
        <xdr:cNvPr id="128" name="直線コネクタ 127"/>
        <xdr:cNvCxnSpPr/>
      </xdr:nvCxnSpPr>
      <xdr:spPr>
        <a:xfrm flipV="1">
          <a:off x="1130300" y="99250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169545</xdr:rowOff>
    </xdr:from>
    <xdr:to xmlns:xdr="http://schemas.openxmlformats.org/drawingml/2006/spreadsheetDrawing">
      <xdr:col>10</xdr:col>
      <xdr:colOff>165100</xdr:colOff>
      <xdr:row>58</xdr:row>
      <xdr:rowOff>99695</xdr:rowOff>
    </xdr:to>
    <xdr:sp macro="" textlink="">
      <xdr:nvSpPr>
        <xdr:cNvPr id="129" name="フローチャート: 判断 128"/>
        <xdr:cNvSpPr/>
      </xdr:nvSpPr>
      <xdr:spPr>
        <a:xfrm>
          <a:off x="1968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90805</xdr:rowOff>
    </xdr:from>
    <xdr:ext cx="598170" cy="258445"/>
    <xdr:sp macro="" textlink="">
      <xdr:nvSpPr>
        <xdr:cNvPr id="130" name="テキスト ボックス 129"/>
        <xdr:cNvSpPr txBox="1"/>
      </xdr:nvSpPr>
      <xdr:spPr>
        <a:xfrm>
          <a:off x="1719580" y="10034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102870</xdr:rowOff>
    </xdr:to>
    <xdr:sp macro="" textlink="">
      <xdr:nvSpPr>
        <xdr:cNvPr id="131" name="フローチャート: 判断 130"/>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93980</xdr:rowOff>
    </xdr:from>
    <xdr:ext cx="598170" cy="259080"/>
    <xdr:sp macro="" textlink="">
      <xdr:nvSpPr>
        <xdr:cNvPr id="132" name="テキスト ボックス 131"/>
        <xdr:cNvSpPr txBox="1"/>
      </xdr:nvSpPr>
      <xdr:spPr>
        <a:xfrm>
          <a:off x="830580" y="10038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76835</xdr:rowOff>
    </xdr:from>
    <xdr:to xmlns:xdr="http://schemas.openxmlformats.org/drawingml/2006/spreadsheetDrawing">
      <xdr:col>24</xdr:col>
      <xdr:colOff>114300</xdr:colOff>
      <xdr:row>58</xdr:row>
      <xdr:rowOff>6985</xdr:rowOff>
    </xdr:to>
    <xdr:sp macro="" textlink="">
      <xdr:nvSpPr>
        <xdr:cNvPr id="138" name="楕円 137"/>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99695</xdr:rowOff>
    </xdr:from>
    <xdr:ext cx="598805" cy="258445"/>
    <xdr:sp macro="" textlink="">
      <xdr:nvSpPr>
        <xdr:cNvPr id="139" name="物件費該当値テキスト"/>
        <xdr:cNvSpPr txBox="1"/>
      </xdr:nvSpPr>
      <xdr:spPr>
        <a:xfrm>
          <a:off x="4686300" y="9700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125730</xdr:rowOff>
    </xdr:from>
    <xdr:to xmlns:xdr="http://schemas.openxmlformats.org/drawingml/2006/spreadsheetDrawing">
      <xdr:col>20</xdr:col>
      <xdr:colOff>38100</xdr:colOff>
      <xdr:row>58</xdr:row>
      <xdr:rowOff>55880</xdr:rowOff>
    </xdr:to>
    <xdr:sp macro="" textlink="">
      <xdr:nvSpPr>
        <xdr:cNvPr id="140" name="楕円 139"/>
        <xdr:cNvSpPr/>
      </xdr:nvSpPr>
      <xdr:spPr>
        <a:xfrm>
          <a:off x="3746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72390</xdr:rowOff>
    </xdr:from>
    <xdr:ext cx="598170" cy="259080"/>
    <xdr:sp macro="" textlink="">
      <xdr:nvSpPr>
        <xdr:cNvPr id="141" name="テキスト ボックス 140"/>
        <xdr:cNvSpPr txBox="1"/>
      </xdr:nvSpPr>
      <xdr:spPr>
        <a:xfrm>
          <a:off x="3497580" y="9673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125730</xdr:rowOff>
    </xdr:from>
    <xdr:to xmlns:xdr="http://schemas.openxmlformats.org/drawingml/2006/spreadsheetDrawing">
      <xdr:col>15</xdr:col>
      <xdr:colOff>101600</xdr:colOff>
      <xdr:row>58</xdr:row>
      <xdr:rowOff>55880</xdr:rowOff>
    </xdr:to>
    <xdr:sp macro="" textlink="">
      <xdr:nvSpPr>
        <xdr:cNvPr id="142" name="楕円 141"/>
        <xdr:cNvSpPr/>
      </xdr:nvSpPr>
      <xdr:spPr>
        <a:xfrm>
          <a:off x="2857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72390</xdr:rowOff>
    </xdr:from>
    <xdr:ext cx="598170" cy="259080"/>
    <xdr:sp macro="" textlink="">
      <xdr:nvSpPr>
        <xdr:cNvPr id="143" name="テキスト ボックス 142"/>
        <xdr:cNvSpPr txBox="1"/>
      </xdr:nvSpPr>
      <xdr:spPr>
        <a:xfrm>
          <a:off x="2608580" y="9673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101600</xdr:rowOff>
    </xdr:from>
    <xdr:to xmlns:xdr="http://schemas.openxmlformats.org/drawingml/2006/spreadsheetDrawing">
      <xdr:col>10</xdr:col>
      <xdr:colOff>165100</xdr:colOff>
      <xdr:row>58</xdr:row>
      <xdr:rowOff>31750</xdr:rowOff>
    </xdr:to>
    <xdr:sp macro="" textlink="">
      <xdr:nvSpPr>
        <xdr:cNvPr id="144" name="楕円 143"/>
        <xdr:cNvSpPr/>
      </xdr:nvSpPr>
      <xdr:spPr>
        <a:xfrm>
          <a:off x="196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48260</xdr:rowOff>
    </xdr:from>
    <xdr:ext cx="598170" cy="259080"/>
    <xdr:sp macro="" textlink="">
      <xdr:nvSpPr>
        <xdr:cNvPr id="145" name="テキスト ボックス 144"/>
        <xdr:cNvSpPr txBox="1"/>
      </xdr:nvSpPr>
      <xdr:spPr>
        <a:xfrm>
          <a:off x="1719580" y="9649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127000</xdr:rowOff>
    </xdr:from>
    <xdr:to xmlns:xdr="http://schemas.openxmlformats.org/drawingml/2006/spreadsheetDrawing">
      <xdr:col>6</xdr:col>
      <xdr:colOff>38100</xdr:colOff>
      <xdr:row>58</xdr:row>
      <xdr:rowOff>57150</xdr:rowOff>
    </xdr:to>
    <xdr:sp macro="" textlink="">
      <xdr:nvSpPr>
        <xdr:cNvPr id="146" name="楕円 145"/>
        <xdr:cNvSpPr/>
      </xdr:nvSpPr>
      <xdr:spPr>
        <a:xfrm>
          <a:off x="1079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73660</xdr:rowOff>
    </xdr:from>
    <xdr:ext cx="598170" cy="259080"/>
    <xdr:sp macro="" textlink="">
      <xdr:nvSpPr>
        <xdr:cNvPr id="147" name="テキスト ボックス 146"/>
        <xdr:cNvSpPr txBox="1"/>
      </xdr:nvSpPr>
      <xdr:spPr>
        <a:xfrm>
          <a:off x="830580" y="9674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8285" cy="258445"/>
    <xdr:sp macro="" textlink="">
      <xdr:nvSpPr>
        <xdr:cNvPr id="159" name="テキスト ボックス 158"/>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995" cy="258445"/>
    <xdr:sp macro="" textlink="">
      <xdr:nvSpPr>
        <xdr:cNvPr id="163" name="テキスト ボックス 162"/>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52705</xdr:rowOff>
    </xdr:from>
    <xdr:to xmlns:xdr="http://schemas.openxmlformats.org/drawingml/2006/spreadsheetDrawing">
      <xdr:col>24</xdr:col>
      <xdr:colOff>62865</xdr:colOff>
      <xdr:row>78</xdr:row>
      <xdr:rowOff>23495</xdr:rowOff>
    </xdr:to>
    <xdr:cxnSp macro="">
      <xdr:nvCxnSpPr>
        <xdr:cNvPr id="167" name="直線コネクタ 166"/>
        <xdr:cNvCxnSpPr/>
      </xdr:nvCxnSpPr>
      <xdr:spPr>
        <a:xfrm flipV="1">
          <a:off x="4633595" y="12225655"/>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378460" cy="259080"/>
    <xdr:sp macro="" textlink="">
      <xdr:nvSpPr>
        <xdr:cNvPr id="168" name="維持補修費最小値テキスト"/>
        <xdr:cNvSpPr txBox="1"/>
      </xdr:nvSpPr>
      <xdr:spPr>
        <a:xfrm>
          <a:off x="468630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69" name="直線コネクタ 168"/>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170815</xdr:rowOff>
    </xdr:from>
    <xdr:ext cx="598805" cy="258445"/>
    <xdr:sp macro="" textlink="">
      <xdr:nvSpPr>
        <xdr:cNvPr id="170" name="維持補修費最大値テキスト"/>
        <xdr:cNvSpPr txBox="1"/>
      </xdr:nvSpPr>
      <xdr:spPr>
        <a:xfrm>
          <a:off x="4686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52705</xdr:rowOff>
    </xdr:from>
    <xdr:to xmlns:xdr="http://schemas.openxmlformats.org/drawingml/2006/spreadsheetDrawing">
      <xdr:col>24</xdr:col>
      <xdr:colOff>152400</xdr:colOff>
      <xdr:row>71</xdr:row>
      <xdr:rowOff>52705</xdr:rowOff>
    </xdr:to>
    <xdr:cxnSp macro="">
      <xdr:nvCxnSpPr>
        <xdr:cNvPr id="171" name="直線コネクタ 170"/>
        <xdr:cNvCxnSpPr/>
      </xdr:nvCxnSpPr>
      <xdr:spPr>
        <a:xfrm>
          <a:off x="4546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92075</xdr:rowOff>
    </xdr:from>
    <xdr:to xmlns:xdr="http://schemas.openxmlformats.org/drawingml/2006/spreadsheetDrawing">
      <xdr:col>24</xdr:col>
      <xdr:colOff>63500</xdr:colOff>
      <xdr:row>76</xdr:row>
      <xdr:rowOff>8890</xdr:rowOff>
    </xdr:to>
    <xdr:cxnSp macro="">
      <xdr:nvCxnSpPr>
        <xdr:cNvPr id="172" name="直線コネクタ 171"/>
        <xdr:cNvCxnSpPr/>
      </xdr:nvCxnSpPr>
      <xdr:spPr>
        <a:xfrm flipV="1">
          <a:off x="3797300" y="12779375"/>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133985</xdr:rowOff>
    </xdr:from>
    <xdr:ext cx="534670" cy="258445"/>
    <xdr:sp macro="" textlink="">
      <xdr:nvSpPr>
        <xdr:cNvPr id="173" name="維持補修費平均値テキスト"/>
        <xdr:cNvSpPr txBox="1"/>
      </xdr:nvSpPr>
      <xdr:spPr>
        <a:xfrm>
          <a:off x="4686300" y="131641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155575</xdr:rowOff>
    </xdr:from>
    <xdr:to xmlns:xdr="http://schemas.openxmlformats.org/drawingml/2006/spreadsheetDrawing">
      <xdr:col>24</xdr:col>
      <xdr:colOff>114300</xdr:colOff>
      <xdr:row>77</xdr:row>
      <xdr:rowOff>86360</xdr:rowOff>
    </xdr:to>
    <xdr:sp macro="" textlink="">
      <xdr:nvSpPr>
        <xdr:cNvPr id="174" name="フローチャート: 判断 173"/>
        <xdr:cNvSpPr/>
      </xdr:nvSpPr>
      <xdr:spPr>
        <a:xfrm>
          <a:off x="4584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154940</xdr:rowOff>
    </xdr:from>
    <xdr:to xmlns:xdr="http://schemas.openxmlformats.org/drawingml/2006/spreadsheetDrawing">
      <xdr:col>19</xdr:col>
      <xdr:colOff>177800</xdr:colOff>
      <xdr:row>76</xdr:row>
      <xdr:rowOff>8890</xdr:rowOff>
    </xdr:to>
    <xdr:cxnSp macro="">
      <xdr:nvCxnSpPr>
        <xdr:cNvPr id="175" name="直線コネクタ 174"/>
        <xdr:cNvCxnSpPr/>
      </xdr:nvCxnSpPr>
      <xdr:spPr>
        <a:xfrm>
          <a:off x="2908300" y="130136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163830</xdr:rowOff>
    </xdr:from>
    <xdr:to xmlns:xdr="http://schemas.openxmlformats.org/drawingml/2006/spreadsheetDrawing">
      <xdr:col>20</xdr:col>
      <xdr:colOff>38100</xdr:colOff>
      <xdr:row>77</xdr:row>
      <xdr:rowOff>93980</xdr:rowOff>
    </xdr:to>
    <xdr:sp macro="" textlink="">
      <xdr:nvSpPr>
        <xdr:cNvPr id="176" name="フローチャート: 判断 175"/>
        <xdr:cNvSpPr/>
      </xdr:nvSpPr>
      <xdr:spPr>
        <a:xfrm>
          <a:off x="3746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85090</xdr:rowOff>
    </xdr:from>
    <xdr:ext cx="534035" cy="259080"/>
    <xdr:sp macro="" textlink="">
      <xdr:nvSpPr>
        <xdr:cNvPr id="177" name="テキスト ボックス 176"/>
        <xdr:cNvSpPr txBox="1"/>
      </xdr:nvSpPr>
      <xdr:spPr>
        <a:xfrm>
          <a:off x="3529965" y="13286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154940</xdr:rowOff>
    </xdr:from>
    <xdr:to xmlns:xdr="http://schemas.openxmlformats.org/drawingml/2006/spreadsheetDrawing">
      <xdr:col>15</xdr:col>
      <xdr:colOff>50800</xdr:colOff>
      <xdr:row>76</xdr:row>
      <xdr:rowOff>103505</xdr:rowOff>
    </xdr:to>
    <xdr:cxnSp macro="">
      <xdr:nvCxnSpPr>
        <xdr:cNvPr id="178" name="直線コネクタ 177"/>
        <xdr:cNvCxnSpPr/>
      </xdr:nvCxnSpPr>
      <xdr:spPr>
        <a:xfrm flipV="1">
          <a:off x="2019300" y="1301369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52070</xdr:rowOff>
    </xdr:from>
    <xdr:ext cx="534035" cy="258445"/>
    <xdr:sp macro="" textlink="">
      <xdr:nvSpPr>
        <xdr:cNvPr id="180" name="テキスト ボックス 179"/>
        <xdr:cNvSpPr txBox="1"/>
      </xdr:nvSpPr>
      <xdr:spPr>
        <a:xfrm>
          <a:off x="2640965" y="1325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67945</xdr:rowOff>
    </xdr:from>
    <xdr:to xmlns:xdr="http://schemas.openxmlformats.org/drawingml/2006/spreadsheetDrawing">
      <xdr:col>10</xdr:col>
      <xdr:colOff>114300</xdr:colOff>
      <xdr:row>76</xdr:row>
      <xdr:rowOff>103505</xdr:rowOff>
    </xdr:to>
    <xdr:cxnSp macro="">
      <xdr:nvCxnSpPr>
        <xdr:cNvPr id="181" name="直線コネクタ 180"/>
        <xdr:cNvCxnSpPr/>
      </xdr:nvCxnSpPr>
      <xdr:spPr>
        <a:xfrm>
          <a:off x="1130300" y="130981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96520</xdr:rowOff>
    </xdr:from>
    <xdr:ext cx="534035" cy="259080"/>
    <xdr:sp macro="" textlink="">
      <xdr:nvSpPr>
        <xdr:cNvPr id="183" name="テキスト ボックス 182"/>
        <xdr:cNvSpPr txBox="1"/>
      </xdr:nvSpPr>
      <xdr:spPr>
        <a:xfrm>
          <a:off x="1751965" y="1329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84455</xdr:rowOff>
    </xdr:from>
    <xdr:ext cx="534035" cy="259080"/>
    <xdr:sp macro="" textlink="">
      <xdr:nvSpPr>
        <xdr:cNvPr id="185" name="テキスト ボックス 184"/>
        <xdr:cNvSpPr txBox="1"/>
      </xdr:nvSpPr>
      <xdr:spPr>
        <a:xfrm>
          <a:off x="862965" y="1328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41275</xdr:rowOff>
    </xdr:from>
    <xdr:to xmlns:xdr="http://schemas.openxmlformats.org/drawingml/2006/spreadsheetDrawing">
      <xdr:col>24</xdr:col>
      <xdr:colOff>114300</xdr:colOff>
      <xdr:row>74</xdr:row>
      <xdr:rowOff>143510</xdr:rowOff>
    </xdr:to>
    <xdr:sp macro="" textlink="">
      <xdr:nvSpPr>
        <xdr:cNvPr id="191" name="楕円 190"/>
        <xdr:cNvSpPr/>
      </xdr:nvSpPr>
      <xdr:spPr>
        <a:xfrm>
          <a:off x="4584700" y="12728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64135</xdr:rowOff>
    </xdr:from>
    <xdr:ext cx="598805" cy="258445"/>
    <xdr:sp macro="" textlink="">
      <xdr:nvSpPr>
        <xdr:cNvPr id="192" name="維持補修費該当値テキスト"/>
        <xdr:cNvSpPr txBox="1"/>
      </xdr:nvSpPr>
      <xdr:spPr>
        <a:xfrm>
          <a:off x="4686300" y="12579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129540</xdr:rowOff>
    </xdr:from>
    <xdr:to xmlns:xdr="http://schemas.openxmlformats.org/drawingml/2006/spreadsheetDrawing">
      <xdr:col>20</xdr:col>
      <xdr:colOff>38100</xdr:colOff>
      <xdr:row>76</xdr:row>
      <xdr:rowOff>59690</xdr:rowOff>
    </xdr:to>
    <xdr:sp macro="" textlink="">
      <xdr:nvSpPr>
        <xdr:cNvPr id="193" name="楕円 192"/>
        <xdr:cNvSpPr/>
      </xdr:nvSpPr>
      <xdr:spPr>
        <a:xfrm>
          <a:off x="37465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76200</xdr:rowOff>
    </xdr:from>
    <xdr:ext cx="534035" cy="258445"/>
    <xdr:sp macro="" textlink="">
      <xdr:nvSpPr>
        <xdr:cNvPr id="194" name="テキスト ボックス 193"/>
        <xdr:cNvSpPr txBox="1"/>
      </xdr:nvSpPr>
      <xdr:spPr>
        <a:xfrm>
          <a:off x="3529965" y="12763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104140</xdr:rowOff>
    </xdr:from>
    <xdr:to xmlns:xdr="http://schemas.openxmlformats.org/drawingml/2006/spreadsheetDrawing">
      <xdr:col>15</xdr:col>
      <xdr:colOff>101600</xdr:colOff>
      <xdr:row>76</xdr:row>
      <xdr:rowOff>34290</xdr:rowOff>
    </xdr:to>
    <xdr:sp macro="" textlink="">
      <xdr:nvSpPr>
        <xdr:cNvPr id="195" name="楕円 194"/>
        <xdr:cNvSpPr/>
      </xdr:nvSpPr>
      <xdr:spPr>
        <a:xfrm>
          <a:off x="28575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50800</xdr:rowOff>
    </xdr:from>
    <xdr:ext cx="534035" cy="259080"/>
    <xdr:sp macro="" textlink="">
      <xdr:nvSpPr>
        <xdr:cNvPr id="196" name="テキスト ボックス 195"/>
        <xdr:cNvSpPr txBox="1"/>
      </xdr:nvSpPr>
      <xdr:spPr>
        <a:xfrm>
          <a:off x="2640965" y="1273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52705</xdr:rowOff>
    </xdr:from>
    <xdr:to xmlns:xdr="http://schemas.openxmlformats.org/drawingml/2006/spreadsheetDrawing">
      <xdr:col>10</xdr:col>
      <xdr:colOff>165100</xdr:colOff>
      <xdr:row>76</xdr:row>
      <xdr:rowOff>154940</xdr:rowOff>
    </xdr:to>
    <xdr:sp macro="" textlink="">
      <xdr:nvSpPr>
        <xdr:cNvPr id="197" name="楕円 196"/>
        <xdr:cNvSpPr/>
      </xdr:nvSpPr>
      <xdr:spPr>
        <a:xfrm>
          <a:off x="19685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170815</xdr:rowOff>
    </xdr:from>
    <xdr:ext cx="534035" cy="258445"/>
    <xdr:sp macro="" textlink="">
      <xdr:nvSpPr>
        <xdr:cNvPr id="198" name="テキスト ボックス 197"/>
        <xdr:cNvSpPr txBox="1"/>
      </xdr:nvSpPr>
      <xdr:spPr>
        <a:xfrm>
          <a:off x="1751965" y="12858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17780</xdr:rowOff>
    </xdr:from>
    <xdr:to xmlns:xdr="http://schemas.openxmlformats.org/drawingml/2006/spreadsheetDrawing">
      <xdr:col>6</xdr:col>
      <xdr:colOff>38100</xdr:colOff>
      <xdr:row>76</xdr:row>
      <xdr:rowOff>118745</xdr:rowOff>
    </xdr:to>
    <xdr:sp macro="" textlink="">
      <xdr:nvSpPr>
        <xdr:cNvPr id="199" name="楕円 198"/>
        <xdr:cNvSpPr/>
      </xdr:nvSpPr>
      <xdr:spPr>
        <a:xfrm>
          <a:off x="1079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135255</xdr:rowOff>
    </xdr:from>
    <xdr:ext cx="534035" cy="258445"/>
    <xdr:sp macro="" textlink="">
      <xdr:nvSpPr>
        <xdr:cNvPr id="200" name="テキスト ボックス 199"/>
        <xdr:cNvSpPr txBox="1"/>
      </xdr:nvSpPr>
      <xdr:spPr>
        <a:xfrm>
          <a:off x="862965" y="12822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148590</xdr:rowOff>
    </xdr:from>
    <xdr:to xmlns:xdr="http://schemas.openxmlformats.org/drawingml/2006/spreadsheetDrawing">
      <xdr:col>24</xdr:col>
      <xdr:colOff>62865</xdr:colOff>
      <xdr:row>98</xdr:row>
      <xdr:rowOff>118110</xdr:rowOff>
    </xdr:to>
    <xdr:cxnSp macro="">
      <xdr:nvCxnSpPr>
        <xdr:cNvPr id="224" name="直線コネクタ 223"/>
        <xdr:cNvCxnSpPr/>
      </xdr:nvCxnSpPr>
      <xdr:spPr>
        <a:xfrm flipV="1">
          <a:off x="4633595" y="1557909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122555</xdr:rowOff>
    </xdr:from>
    <xdr:ext cx="534670" cy="258445"/>
    <xdr:sp macro="" textlink="">
      <xdr:nvSpPr>
        <xdr:cNvPr id="225" name="扶助費最小値テキスト"/>
        <xdr:cNvSpPr txBox="1"/>
      </xdr:nvSpPr>
      <xdr:spPr>
        <a:xfrm>
          <a:off x="4686300" y="16924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118110</xdr:rowOff>
    </xdr:from>
    <xdr:to xmlns:xdr="http://schemas.openxmlformats.org/drawingml/2006/spreadsheetDrawing">
      <xdr:col>24</xdr:col>
      <xdr:colOff>152400</xdr:colOff>
      <xdr:row>98</xdr:row>
      <xdr:rowOff>118110</xdr:rowOff>
    </xdr:to>
    <xdr:cxnSp macro="">
      <xdr:nvCxnSpPr>
        <xdr:cNvPr id="226" name="直線コネクタ 225"/>
        <xdr:cNvCxnSpPr/>
      </xdr:nvCxnSpPr>
      <xdr:spPr>
        <a:xfrm>
          <a:off x="4546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95250</xdr:rowOff>
    </xdr:from>
    <xdr:ext cx="598805" cy="259080"/>
    <xdr:sp macro="" textlink="">
      <xdr:nvSpPr>
        <xdr:cNvPr id="227" name="扶助費最大値テキスト"/>
        <xdr:cNvSpPr txBox="1"/>
      </xdr:nvSpPr>
      <xdr:spPr>
        <a:xfrm>
          <a:off x="4686300" y="15354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148590</xdr:rowOff>
    </xdr:from>
    <xdr:to xmlns:xdr="http://schemas.openxmlformats.org/drawingml/2006/spreadsheetDrawing">
      <xdr:col>24</xdr:col>
      <xdr:colOff>152400</xdr:colOff>
      <xdr:row>90</xdr:row>
      <xdr:rowOff>148590</xdr:rowOff>
    </xdr:to>
    <xdr:cxnSp macro="">
      <xdr:nvCxnSpPr>
        <xdr:cNvPr id="228" name="直線コネクタ 227"/>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50165</xdr:rowOff>
    </xdr:from>
    <xdr:to xmlns:xdr="http://schemas.openxmlformats.org/drawingml/2006/spreadsheetDrawing">
      <xdr:col>24</xdr:col>
      <xdr:colOff>63500</xdr:colOff>
      <xdr:row>91</xdr:row>
      <xdr:rowOff>128905</xdr:rowOff>
    </xdr:to>
    <xdr:cxnSp macro="">
      <xdr:nvCxnSpPr>
        <xdr:cNvPr id="229" name="直線コネクタ 228"/>
        <xdr:cNvCxnSpPr/>
      </xdr:nvCxnSpPr>
      <xdr:spPr>
        <a:xfrm>
          <a:off x="3797300" y="1565211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10160</xdr:rowOff>
    </xdr:from>
    <xdr:ext cx="534670" cy="259080"/>
    <xdr:sp macro="" textlink="">
      <xdr:nvSpPr>
        <xdr:cNvPr id="230" name="扶助費平均値テキスト"/>
        <xdr:cNvSpPr txBox="1"/>
      </xdr:nvSpPr>
      <xdr:spPr>
        <a:xfrm>
          <a:off x="4686300" y="1629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31" name="フローチャート: 判断 230"/>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50165</xdr:rowOff>
    </xdr:from>
    <xdr:to xmlns:xdr="http://schemas.openxmlformats.org/drawingml/2006/spreadsheetDrawing">
      <xdr:col>19</xdr:col>
      <xdr:colOff>177800</xdr:colOff>
      <xdr:row>92</xdr:row>
      <xdr:rowOff>133350</xdr:rowOff>
    </xdr:to>
    <xdr:cxnSp macro="">
      <xdr:nvCxnSpPr>
        <xdr:cNvPr id="232" name="直線コネクタ 231"/>
        <xdr:cNvCxnSpPr/>
      </xdr:nvCxnSpPr>
      <xdr:spPr>
        <a:xfrm flipV="1">
          <a:off x="2908300" y="1565211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143510</xdr:rowOff>
    </xdr:from>
    <xdr:to xmlns:xdr="http://schemas.openxmlformats.org/drawingml/2006/spreadsheetDrawing">
      <xdr:col>20</xdr:col>
      <xdr:colOff>38100</xdr:colOff>
      <xdr:row>95</xdr:row>
      <xdr:rowOff>73660</xdr:rowOff>
    </xdr:to>
    <xdr:sp macro="" textlink="">
      <xdr:nvSpPr>
        <xdr:cNvPr id="233" name="フローチャート: 判断 232"/>
        <xdr:cNvSpPr/>
      </xdr:nvSpPr>
      <xdr:spPr>
        <a:xfrm>
          <a:off x="3746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64770</xdr:rowOff>
    </xdr:from>
    <xdr:ext cx="534035" cy="258445"/>
    <xdr:sp macro="" textlink="">
      <xdr:nvSpPr>
        <xdr:cNvPr id="234" name="テキスト ボックス 233"/>
        <xdr:cNvSpPr txBox="1"/>
      </xdr:nvSpPr>
      <xdr:spPr>
        <a:xfrm>
          <a:off x="3529965" y="1635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133350</xdr:rowOff>
    </xdr:from>
    <xdr:to xmlns:xdr="http://schemas.openxmlformats.org/drawingml/2006/spreadsheetDrawing">
      <xdr:col>15</xdr:col>
      <xdr:colOff>50800</xdr:colOff>
      <xdr:row>92</xdr:row>
      <xdr:rowOff>147955</xdr:rowOff>
    </xdr:to>
    <xdr:cxnSp macro="">
      <xdr:nvCxnSpPr>
        <xdr:cNvPr id="235" name="直線コネクタ 234"/>
        <xdr:cNvCxnSpPr/>
      </xdr:nvCxnSpPr>
      <xdr:spPr>
        <a:xfrm flipV="1">
          <a:off x="2019300" y="15906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4035" cy="258445"/>
    <xdr:sp macro="" textlink="">
      <xdr:nvSpPr>
        <xdr:cNvPr id="237" name="テキスト ボックス 236"/>
        <xdr:cNvSpPr txBox="1"/>
      </xdr:nvSpPr>
      <xdr:spPr>
        <a:xfrm>
          <a:off x="264096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92710</xdr:rowOff>
    </xdr:from>
    <xdr:to xmlns:xdr="http://schemas.openxmlformats.org/drawingml/2006/spreadsheetDrawing">
      <xdr:col>10</xdr:col>
      <xdr:colOff>114300</xdr:colOff>
      <xdr:row>92</xdr:row>
      <xdr:rowOff>147955</xdr:rowOff>
    </xdr:to>
    <xdr:cxnSp macro="">
      <xdr:nvCxnSpPr>
        <xdr:cNvPr id="238" name="直線コネクタ 237"/>
        <xdr:cNvCxnSpPr/>
      </xdr:nvCxnSpPr>
      <xdr:spPr>
        <a:xfrm>
          <a:off x="1130300" y="158661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81915</xdr:rowOff>
    </xdr:from>
    <xdr:ext cx="534035" cy="259080"/>
    <xdr:sp macro="" textlink="">
      <xdr:nvSpPr>
        <xdr:cNvPr id="240" name="テキスト ボックス 239"/>
        <xdr:cNvSpPr txBox="1"/>
      </xdr:nvSpPr>
      <xdr:spPr>
        <a:xfrm>
          <a:off x="1751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100330</xdr:rowOff>
    </xdr:from>
    <xdr:ext cx="534035" cy="258445"/>
    <xdr:sp macro="" textlink="">
      <xdr:nvSpPr>
        <xdr:cNvPr id="242" name="テキスト ボックス 241"/>
        <xdr:cNvSpPr txBox="1"/>
      </xdr:nvSpPr>
      <xdr:spPr>
        <a:xfrm>
          <a:off x="862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78105</xdr:rowOff>
    </xdr:from>
    <xdr:to xmlns:xdr="http://schemas.openxmlformats.org/drawingml/2006/spreadsheetDrawing">
      <xdr:col>24</xdr:col>
      <xdr:colOff>114300</xdr:colOff>
      <xdr:row>92</xdr:row>
      <xdr:rowOff>8255</xdr:rowOff>
    </xdr:to>
    <xdr:sp macro="" textlink="">
      <xdr:nvSpPr>
        <xdr:cNvPr id="248" name="楕円 247"/>
        <xdr:cNvSpPr/>
      </xdr:nvSpPr>
      <xdr:spPr>
        <a:xfrm>
          <a:off x="4584700" y="15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100965</xdr:rowOff>
    </xdr:from>
    <xdr:ext cx="598805" cy="258445"/>
    <xdr:sp macro="" textlink="">
      <xdr:nvSpPr>
        <xdr:cNvPr id="249" name="扶助費該当値テキスト"/>
        <xdr:cNvSpPr txBox="1"/>
      </xdr:nvSpPr>
      <xdr:spPr>
        <a:xfrm>
          <a:off x="4686300" y="15531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170815</xdr:rowOff>
    </xdr:from>
    <xdr:to xmlns:xdr="http://schemas.openxmlformats.org/drawingml/2006/spreadsheetDrawing">
      <xdr:col>20</xdr:col>
      <xdr:colOff>38100</xdr:colOff>
      <xdr:row>91</xdr:row>
      <xdr:rowOff>100965</xdr:rowOff>
    </xdr:to>
    <xdr:sp macro="" textlink="">
      <xdr:nvSpPr>
        <xdr:cNvPr id="250" name="楕円 249"/>
        <xdr:cNvSpPr/>
      </xdr:nvSpPr>
      <xdr:spPr>
        <a:xfrm>
          <a:off x="3746500" y="156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89</xdr:row>
      <xdr:rowOff>117475</xdr:rowOff>
    </xdr:from>
    <xdr:ext cx="598170" cy="259080"/>
    <xdr:sp macro="" textlink="">
      <xdr:nvSpPr>
        <xdr:cNvPr id="251" name="テキスト ボックス 250"/>
        <xdr:cNvSpPr txBox="1"/>
      </xdr:nvSpPr>
      <xdr:spPr>
        <a:xfrm>
          <a:off x="3497580" y="15376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82550</xdr:rowOff>
    </xdr:from>
    <xdr:to xmlns:xdr="http://schemas.openxmlformats.org/drawingml/2006/spreadsheetDrawing">
      <xdr:col>15</xdr:col>
      <xdr:colOff>101600</xdr:colOff>
      <xdr:row>93</xdr:row>
      <xdr:rowOff>12700</xdr:rowOff>
    </xdr:to>
    <xdr:sp macro="" textlink="">
      <xdr:nvSpPr>
        <xdr:cNvPr id="252" name="楕円 251"/>
        <xdr:cNvSpPr/>
      </xdr:nvSpPr>
      <xdr:spPr>
        <a:xfrm>
          <a:off x="2857500" y="15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29210</xdr:rowOff>
    </xdr:from>
    <xdr:ext cx="598170" cy="258445"/>
    <xdr:sp macro="" textlink="">
      <xdr:nvSpPr>
        <xdr:cNvPr id="253" name="テキスト ボックス 252"/>
        <xdr:cNvSpPr txBox="1"/>
      </xdr:nvSpPr>
      <xdr:spPr>
        <a:xfrm>
          <a:off x="2608580" y="15631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97790</xdr:rowOff>
    </xdr:from>
    <xdr:to xmlns:xdr="http://schemas.openxmlformats.org/drawingml/2006/spreadsheetDrawing">
      <xdr:col>10</xdr:col>
      <xdr:colOff>165100</xdr:colOff>
      <xdr:row>93</xdr:row>
      <xdr:rowOff>27305</xdr:rowOff>
    </xdr:to>
    <xdr:sp macro="" textlink="">
      <xdr:nvSpPr>
        <xdr:cNvPr id="254" name="楕円 253"/>
        <xdr:cNvSpPr/>
      </xdr:nvSpPr>
      <xdr:spPr>
        <a:xfrm>
          <a:off x="19685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43815</xdr:rowOff>
    </xdr:from>
    <xdr:ext cx="598170" cy="258445"/>
    <xdr:sp macro="" textlink="">
      <xdr:nvSpPr>
        <xdr:cNvPr id="255" name="テキスト ボックス 254"/>
        <xdr:cNvSpPr txBox="1"/>
      </xdr:nvSpPr>
      <xdr:spPr>
        <a:xfrm>
          <a:off x="1719580" y="15645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41910</xdr:rowOff>
    </xdr:from>
    <xdr:to xmlns:xdr="http://schemas.openxmlformats.org/drawingml/2006/spreadsheetDrawing">
      <xdr:col>6</xdr:col>
      <xdr:colOff>38100</xdr:colOff>
      <xdr:row>92</xdr:row>
      <xdr:rowOff>143510</xdr:rowOff>
    </xdr:to>
    <xdr:sp macro="" textlink="">
      <xdr:nvSpPr>
        <xdr:cNvPr id="256" name="楕円 255"/>
        <xdr:cNvSpPr/>
      </xdr:nvSpPr>
      <xdr:spPr>
        <a:xfrm>
          <a:off x="1079500" y="15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90</xdr:row>
      <xdr:rowOff>160020</xdr:rowOff>
    </xdr:from>
    <xdr:ext cx="598170" cy="259080"/>
    <xdr:sp macro="" textlink="">
      <xdr:nvSpPr>
        <xdr:cNvPr id="257" name="テキスト ボックス 256"/>
        <xdr:cNvSpPr txBox="1"/>
      </xdr:nvSpPr>
      <xdr:spPr>
        <a:xfrm>
          <a:off x="830580" y="15590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132080</xdr:rowOff>
    </xdr:from>
    <xdr:to xmlns:xdr="http://schemas.openxmlformats.org/drawingml/2006/spreadsheetDrawing">
      <xdr:col>54</xdr:col>
      <xdr:colOff>189865</xdr:colOff>
      <xdr:row>38</xdr:row>
      <xdr:rowOff>62230</xdr:rowOff>
    </xdr:to>
    <xdr:cxnSp macro="">
      <xdr:nvCxnSpPr>
        <xdr:cNvPr id="281" name="直線コネクタ 280"/>
        <xdr:cNvCxnSpPr/>
      </xdr:nvCxnSpPr>
      <xdr:spPr>
        <a:xfrm flipV="1">
          <a:off x="10475595" y="527558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66040</xdr:rowOff>
    </xdr:from>
    <xdr:ext cx="534670" cy="258445"/>
    <xdr:sp macro="" textlink="">
      <xdr:nvSpPr>
        <xdr:cNvPr id="282" name="補助費等最小値テキスト"/>
        <xdr:cNvSpPr txBox="1"/>
      </xdr:nvSpPr>
      <xdr:spPr>
        <a:xfrm>
          <a:off x="10528300" y="6581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62230</xdr:rowOff>
    </xdr:from>
    <xdr:to xmlns:xdr="http://schemas.openxmlformats.org/drawingml/2006/spreadsheetDrawing">
      <xdr:col>55</xdr:col>
      <xdr:colOff>88900</xdr:colOff>
      <xdr:row>38</xdr:row>
      <xdr:rowOff>62230</xdr:rowOff>
    </xdr:to>
    <xdr:cxnSp macro="">
      <xdr:nvCxnSpPr>
        <xdr:cNvPr id="283" name="直線コネクタ 282"/>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79375</xdr:rowOff>
    </xdr:from>
    <xdr:ext cx="598805" cy="258445"/>
    <xdr:sp macro="" textlink="">
      <xdr:nvSpPr>
        <xdr:cNvPr id="284" name="補助費等最大値テキスト"/>
        <xdr:cNvSpPr txBox="1"/>
      </xdr:nvSpPr>
      <xdr:spPr>
        <a:xfrm>
          <a:off x="10528300" y="5051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132080</xdr:rowOff>
    </xdr:from>
    <xdr:to xmlns:xdr="http://schemas.openxmlformats.org/drawingml/2006/spreadsheetDrawing">
      <xdr:col>55</xdr:col>
      <xdr:colOff>88900</xdr:colOff>
      <xdr:row>30</xdr:row>
      <xdr:rowOff>132080</xdr:rowOff>
    </xdr:to>
    <xdr:cxnSp macro="">
      <xdr:nvCxnSpPr>
        <xdr:cNvPr id="285" name="直線コネクタ 284"/>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162560</xdr:rowOff>
    </xdr:from>
    <xdr:to xmlns:xdr="http://schemas.openxmlformats.org/drawingml/2006/spreadsheetDrawing">
      <xdr:col>55</xdr:col>
      <xdr:colOff>0</xdr:colOff>
      <xdr:row>33</xdr:row>
      <xdr:rowOff>13335</xdr:rowOff>
    </xdr:to>
    <xdr:cxnSp macro="">
      <xdr:nvCxnSpPr>
        <xdr:cNvPr id="286" name="直線コネクタ 285"/>
        <xdr:cNvCxnSpPr/>
      </xdr:nvCxnSpPr>
      <xdr:spPr>
        <a:xfrm flipV="1">
          <a:off x="9639300" y="56489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45085</xdr:rowOff>
    </xdr:from>
    <xdr:ext cx="598805" cy="258445"/>
    <xdr:sp macro="" textlink="">
      <xdr:nvSpPr>
        <xdr:cNvPr id="287" name="補助費等平均値テキスト"/>
        <xdr:cNvSpPr txBox="1"/>
      </xdr:nvSpPr>
      <xdr:spPr>
        <a:xfrm>
          <a:off x="10528300" y="6217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66675</xdr:rowOff>
    </xdr:from>
    <xdr:to xmlns:xdr="http://schemas.openxmlformats.org/drawingml/2006/spreadsheetDrawing">
      <xdr:col>55</xdr:col>
      <xdr:colOff>50800</xdr:colOff>
      <xdr:row>36</xdr:row>
      <xdr:rowOff>168275</xdr:rowOff>
    </xdr:to>
    <xdr:sp macro="" textlink="">
      <xdr:nvSpPr>
        <xdr:cNvPr id="288" name="フローチャート: 判断 287"/>
        <xdr:cNvSpPr/>
      </xdr:nvSpPr>
      <xdr:spPr>
        <a:xfrm>
          <a:off x="104267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33020</xdr:rowOff>
    </xdr:from>
    <xdr:to xmlns:xdr="http://schemas.openxmlformats.org/drawingml/2006/spreadsheetDrawing">
      <xdr:col>50</xdr:col>
      <xdr:colOff>114300</xdr:colOff>
      <xdr:row>33</xdr:row>
      <xdr:rowOff>13335</xdr:rowOff>
    </xdr:to>
    <xdr:cxnSp macro="">
      <xdr:nvCxnSpPr>
        <xdr:cNvPr id="289" name="直線コネクタ 288"/>
        <xdr:cNvCxnSpPr/>
      </xdr:nvCxnSpPr>
      <xdr:spPr>
        <a:xfrm>
          <a:off x="8750300" y="551942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97790</xdr:rowOff>
    </xdr:from>
    <xdr:to xmlns:xdr="http://schemas.openxmlformats.org/drawingml/2006/spreadsheetDrawing">
      <xdr:col>50</xdr:col>
      <xdr:colOff>165100</xdr:colOff>
      <xdr:row>37</xdr:row>
      <xdr:rowOff>27305</xdr:rowOff>
    </xdr:to>
    <xdr:sp macro="" textlink="">
      <xdr:nvSpPr>
        <xdr:cNvPr id="290" name="フローチャート: 判断 289"/>
        <xdr:cNvSpPr/>
      </xdr:nvSpPr>
      <xdr:spPr>
        <a:xfrm>
          <a:off x="9588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18415</xdr:rowOff>
    </xdr:from>
    <xdr:ext cx="598170" cy="258445"/>
    <xdr:sp macro="" textlink="">
      <xdr:nvSpPr>
        <xdr:cNvPr id="291" name="テキスト ボックス 290"/>
        <xdr:cNvSpPr txBox="1"/>
      </xdr:nvSpPr>
      <xdr:spPr>
        <a:xfrm>
          <a:off x="9339580" y="6362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33020</xdr:rowOff>
    </xdr:from>
    <xdr:to xmlns:xdr="http://schemas.openxmlformats.org/drawingml/2006/spreadsheetDrawing">
      <xdr:col>45</xdr:col>
      <xdr:colOff>177800</xdr:colOff>
      <xdr:row>33</xdr:row>
      <xdr:rowOff>86995</xdr:rowOff>
    </xdr:to>
    <xdr:cxnSp macro="">
      <xdr:nvCxnSpPr>
        <xdr:cNvPr id="292" name="直線コネクタ 291"/>
        <xdr:cNvCxnSpPr/>
      </xdr:nvCxnSpPr>
      <xdr:spPr>
        <a:xfrm flipV="1">
          <a:off x="7861300" y="551942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130175</xdr:rowOff>
    </xdr:from>
    <xdr:ext cx="598170" cy="259080"/>
    <xdr:sp macro="" textlink="">
      <xdr:nvSpPr>
        <xdr:cNvPr id="294" name="テキスト ボックス 293"/>
        <xdr:cNvSpPr txBox="1"/>
      </xdr:nvSpPr>
      <xdr:spPr>
        <a:xfrm>
          <a:off x="8450580" y="6130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86995</xdr:rowOff>
    </xdr:from>
    <xdr:to xmlns:xdr="http://schemas.openxmlformats.org/drawingml/2006/spreadsheetDrawing">
      <xdr:col>41</xdr:col>
      <xdr:colOff>50800</xdr:colOff>
      <xdr:row>33</xdr:row>
      <xdr:rowOff>133985</xdr:rowOff>
    </xdr:to>
    <xdr:cxnSp macro="">
      <xdr:nvCxnSpPr>
        <xdr:cNvPr id="295" name="直線コネクタ 294"/>
        <xdr:cNvCxnSpPr/>
      </xdr:nvCxnSpPr>
      <xdr:spPr>
        <a:xfrm flipV="1">
          <a:off x="6972300" y="57448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50800</xdr:rowOff>
    </xdr:from>
    <xdr:ext cx="598170" cy="259080"/>
    <xdr:sp macro="" textlink="">
      <xdr:nvSpPr>
        <xdr:cNvPr id="297" name="テキスト ボックス 296"/>
        <xdr:cNvSpPr txBox="1"/>
      </xdr:nvSpPr>
      <xdr:spPr>
        <a:xfrm>
          <a:off x="7561580" y="639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69215</xdr:rowOff>
    </xdr:from>
    <xdr:ext cx="598170" cy="259080"/>
    <xdr:sp macro="" textlink="">
      <xdr:nvSpPr>
        <xdr:cNvPr id="299" name="テキスト ボックス 298"/>
        <xdr:cNvSpPr txBox="1"/>
      </xdr:nvSpPr>
      <xdr:spPr>
        <a:xfrm>
          <a:off x="6672580" y="6412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111760</xdr:rowOff>
    </xdr:from>
    <xdr:to xmlns:xdr="http://schemas.openxmlformats.org/drawingml/2006/spreadsheetDrawing">
      <xdr:col>55</xdr:col>
      <xdr:colOff>50800</xdr:colOff>
      <xdr:row>33</xdr:row>
      <xdr:rowOff>41910</xdr:rowOff>
    </xdr:to>
    <xdr:sp macro="" textlink="">
      <xdr:nvSpPr>
        <xdr:cNvPr id="305" name="楕円 304"/>
        <xdr:cNvSpPr/>
      </xdr:nvSpPr>
      <xdr:spPr>
        <a:xfrm>
          <a:off x="104267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134620</xdr:rowOff>
    </xdr:from>
    <xdr:ext cx="598805" cy="258445"/>
    <xdr:sp macro="" textlink="">
      <xdr:nvSpPr>
        <xdr:cNvPr id="306" name="補助費等該当値テキスト"/>
        <xdr:cNvSpPr txBox="1"/>
      </xdr:nvSpPr>
      <xdr:spPr>
        <a:xfrm>
          <a:off x="10528300" y="5449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133985</xdr:rowOff>
    </xdr:from>
    <xdr:to xmlns:xdr="http://schemas.openxmlformats.org/drawingml/2006/spreadsheetDrawing">
      <xdr:col>50</xdr:col>
      <xdr:colOff>165100</xdr:colOff>
      <xdr:row>33</xdr:row>
      <xdr:rowOff>64135</xdr:rowOff>
    </xdr:to>
    <xdr:sp macro="" textlink="">
      <xdr:nvSpPr>
        <xdr:cNvPr id="307" name="楕円 306"/>
        <xdr:cNvSpPr/>
      </xdr:nvSpPr>
      <xdr:spPr>
        <a:xfrm>
          <a:off x="9588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80645</xdr:rowOff>
    </xdr:from>
    <xdr:ext cx="598170" cy="259080"/>
    <xdr:sp macro="" textlink="">
      <xdr:nvSpPr>
        <xdr:cNvPr id="308" name="テキスト ボックス 307"/>
        <xdr:cNvSpPr txBox="1"/>
      </xdr:nvSpPr>
      <xdr:spPr>
        <a:xfrm>
          <a:off x="9339580" y="5395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153670</xdr:rowOff>
    </xdr:from>
    <xdr:to xmlns:xdr="http://schemas.openxmlformats.org/drawingml/2006/spreadsheetDrawing">
      <xdr:col>46</xdr:col>
      <xdr:colOff>38100</xdr:colOff>
      <xdr:row>32</xdr:row>
      <xdr:rowOff>83820</xdr:rowOff>
    </xdr:to>
    <xdr:sp macro="" textlink="">
      <xdr:nvSpPr>
        <xdr:cNvPr id="309" name="楕円 308"/>
        <xdr:cNvSpPr/>
      </xdr:nvSpPr>
      <xdr:spPr>
        <a:xfrm>
          <a:off x="8699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100330</xdr:rowOff>
    </xdr:from>
    <xdr:ext cx="598170" cy="258445"/>
    <xdr:sp macro="" textlink="">
      <xdr:nvSpPr>
        <xdr:cNvPr id="310" name="テキスト ボックス 309"/>
        <xdr:cNvSpPr txBox="1"/>
      </xdr:nvSpPr>
      <xdr:spPr>
        <a:xfrm>
          <a:off x="8450580" y="5243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36195</xdr:rowOff>
    </xdr:from>
    <xdr:to xmlns:xdr="http://schemas.openxmlformats.org/drawingml/2006/spreadsheetDrawing">
      <xdr:col>41</xdr:col>
      <xdr:colOff>101600</xdr:colOff>
      <xdr:row>33</xdr:row>
      <xdr:rowOff>137795</xdr:rowOff>
    </xdr:to>
    <xdr:sp macro="" textlink="">
      <xdr:nvSpPr>
        <xdr:cNvPr id="311" name="楕円 310"/>
        <xdr:cNvSpPr/>
      </xdr:nvSpPr>
      <xdr:spPr>
        <a:xfrm>
          <a:off x="7810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154940</xdr:rowOff>
    </xdr:from>
    <xdr:ext cx="598170" cy="258445"/>
    <xdr:sp macro="" textlink="">
      <xdr:nvSpPr>
        <xdr:cNvPr id="312" name="テキスト ボックス 311"/>
        <xdr:cNvSpPr txBox="1"/>
      </xdr:nvSpPr>
      <xdr:spPr>
        <a:xfrm>
          <a:off x="7561580" y="5469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83185</xdr:rowOff>
    </xdr:from>
    <xdr:to xmlns:xdr="http://schemas.openxmlformats.org/drawingml/2006/spreadsheetDrawing">
      <xdr:col>36</xdr:col>
      <xdr:colOff>165100</xdr:colOff>
      <xdr:row>34</xdr:row>
      <xdr:rowOff>13335</xdr:rowOff>
    </xdr:to>
    <xdr:sp macro="" textlink="">
      <xdr:nvSpPr>
        <xdr:cNvPr id="313" name="楕円 312"/>
        <xdr:cNvSpPr/>
      </xdr:nvSpPr>
      <xdr:spPr>
        <a:xfrm>
          <a:off x="6921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29845</xdr:rowOff>
    </xdr:from>
    <xdr:ext cx="598170" cy="258445"/>
    <xdr:sp macro="" textlink="">
      <xdr:nvSpPr>
        <xdr:cNvPr id="314" name="テキスト ボックス 313"/>
        <xdr:cNvSpPr txBox="1"/>
      </xdr:nvSpPr>
      <xdr:spPr>
        <a:xfrm>
          <a:off x="6672580" y="551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28" name="テキスト ボックス 327"/>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130175</xdr:rowOff>
    </xdr:from>
    <xdr:to xmlns:xdr="http://schemas.openxmlformats.org/drawingml/2006/spreadsheetDrawing">
      <xdr:col>54</xdr:col>
      <xdr:colOff>189865</xdr:colOff>
      <xdr:row>59</xdr:row>
      <xdr:rowOff>30480</xdr:rowOff>
    </xdr:to>
    <xdr:cxnSp macro="">
      <xdr:nvCxnSpPr>
        <xdr:cNvPr id="338" name="直線コネクタ 337"/>
        <xdr:cNvCxnSpPr/>
      </xdr:nvCxnSpPr>
      <xdr:spPr>
        <a:xfrm flipV="1">
          <a:off x="10475595" y="887412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534670" cy="259080"/>
    <xdr:sp macro="" textlink="">
      <xdr:nvSpPr>
        <xdr:cNvPr id="339" name="普通建設事業費最小値テキスト"/>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40" name="直線コネクタ 339"/>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77470</xdr:rowOff>
    </xdr:from>
    <xdr:ext cx="690245" cy="258445"/>
    <xdr:sp macro="" textlink="">
      <xdr:nvSpPr>
        <xdr:cNvPr id="341" name="普通建設事業費最大値テキスト"/>
        <xdr:cNvSpPr txBox="1"/>
      </xdr:nvSpPr>
      <xdr:spPr>
        <a:xfrm>
          <a:off x="10528300" y="86499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130175</xdr:rowOff>
    </xdr:from>
    <xdr:to xmlns:xdr="http://schemas.openxmlformats.org/drawingml/2006/spreadsheetDrawing">
      <xdr:col>55</xdr:col>
      <xdr:colOff>88900</xdr:colOff>
      <xdr:row>51</xdr:row>
      <xdr:rowOff>130175</xdr:rowOff>
    </xdr:to>
    <xdr:cxnSp macro="">
      <xdr:nvCxnSpPr>
        <xdr:cNvPr id="342" name="直線コネクタ 341"/>
        <xdr:cNvCxnSpPr/>
      </xdr:nvCxnSpPr>
      <xdr:spPr>
        <a:xfrm>
          <a:off x="10388600" y="887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19050</xdr:rowOff>
    </xdr:from>
    <xdr:to xmlns:xdr="http://schemas.openxmlformats.org/drawingml/2006/spreadsheetDrawing">
      <xdr:col>55</xdr:col>
      <xdr:colOff>0</xdr:colOff>
      <xdr:row>58</xdr:row>
      <xdr:rowOff>42545</xdr:rowOff>
    </xdr:to>
    <xdr:cxnSp macro="">
      <xdr:nvCxnSpPr>
        <xdr:cNvPr id="343" name="直線コネクタ 342"/>
        <xdr:cNvCxnSpPr/>
      </xdr:nvCxnSpPr>
      <xdr:spPr>
        <a:xfrm>
          <a:off x="9639300" y="99631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30480</xdr:rowOff>
    </xdr:from>
    <xdr:ext cx="598805" cy="258445"/>
    <xdr:sp macro="" textlink="">
      <xdr:nvSpPr>
        <xdr:cNvPr id="344" name="普通建設事業費平均値テキスト"/>
        <xdr:cNvSpPr txBox="1"/>
      </xdr:nvSpPr>
      <xdr:spPr>
        <a:xfrm>
          <a:off x="10528300" y="99745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52070</xdr:rowOff>
    </xdr:from>
    <xdr:to xmlns:xdr="http://schemas.openxmlformats.org/drawingml/2006/spreadsheetDrawing">
      <xdr:col>55</xdr:col>
      <xdr:colOff>50800</xdr:colOff>
      <xdr:row>58</xdr:row>
      <xdr:rowOff>153670</xdr:rowOff>
    </xdr:to>
    <xdr:sp macro="" textlink="">
      <xdr:nvSpPr>
        <xdr:cNvPr id="345" name="フローチャート: 判断 344"/>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19050</xdr:rowOff>
    </xdr:from>
    <xdr:to xmlns:xdr="http://schemas.openxmlformats.org/drawingml/2006/spreadsheetDrawing">
      <xdr:col>50</xdr:col>
      <xdr:colOff>114300</xdr:colOff>
      <xdr:row>58</xdr:row>
      <xdr:rowOff>61595</xdr:rowOff>
    </xdr:to>
    <xdr:cxnSp macro="">
      <xdr:nvCxnSpPr>
        <xdr:cNvPr id="346" name="直線コネクタ 345"/>
        <xdr:cNvCxnSpPr/>
      </xdr:nvCxnSpPr>
      <xdr:spPr>
        <a:xfrm flipV="1">
          <a:off x="8750300" y="99631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26670</xdr:rowOff>
    </xdr:from>
    <xdr:to xmlns:xdr="http://schemas.openxmlformats.org/drawingml/2006/spreadsheetDrawing">
      <xdr:col>50</xdr:col>
      <xdr:colOff>165100</xdr:colOff>
      <xdr:row>58</xdr:row>
      <xdr:rowOff>128270</xdr:rowOff>
    </xdr:to>
    <xdr:sp macro="" textlink="">
      <xdr:nvSpPr>
        <xdr:cNvPr id="347" name="フローチャート: 判断 346"/>
        <xdr:cNvSpPr/>
      </xdr:nvSpPr>
      <xdr:spPr>
        <a:xfrm>
          <a:off x="9588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119380</xdr:rowOff>
    </xdr:from>
    <xdr:ext cx="598170" cy="259080"/>
    <xdr:sp macro="" textlink="">
      <xdr:nvSpPr>
        <xdr:cNvPr id="348" name="テキスト ボックス 347"/>
        <xdr:cNvSpPr txBox="1"/>
      </xdr:nvSpPr>
      <xdr:spPr>
        <a:xfrm>
          <a:off x="9339580" y="10063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157480</xdr:rowOff>
    </xdr:from>
    <xdr:to xmlns:xdr="http://schemas.openxmlformats.org/drawingml/2006/spreadsheetDrawing">
      <xdr:col>45</xdr:col>
      <xdr:colOff>177800</xdr:colOff>
      <xdr:row>58</xdr:row>
      <xdr:rowOff>61595</xdr:rowOff>
    </xdr:to>
    <xdr:cxnSp macro="">
      <xdr:nvCxnSpPr>
        <xdr:cNvPr id="349" name="直線コネクタ 348"/>
        <xdr:cNvCxnSpPr/>
      </xdr:nvCxnSpPr>
      <xdr:spPr>
        <a:xfrm>
          <a:off x="7861300" y="99301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50165</xdr:rowOff>
    </xdr:from>
    <xdr:to xmlns:xdr="http://schemas.openxmlformats.org/drawingml/2006/spreadsheetDrawing">
      <xdr:col>46</xdr:col>
      <xdr:colOff>38100</xdr:colOff>
      <xdr:row>58</xdr:row>
      <xdr:rowOff>151765</xdr:rowOff>
    </xdr:to>
    <xdr:sp macro="" textlink="">
      <xdr:nvSpPr>
        <xdr:cNvPr id="350" name="フローチャート: 判断 349"/>
        <xdr:cNvSpPr/>
      </xdr:nvSpPr>
      <xdr:spPr>
        <a:xfrm>
          <a:off x="8699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143510</xdr:rowOff>
    </xdr:from>
    <xdr:ext cx="598170" cy="258445"/>
    <xdr:sp macro="" textlink="">
      <xdr:nvSpPr>
        <xdr:cNvPr id="351" name="テキスト ボックス 350"/>
        <xdr:cNvSpPr txBox="1"/>
      </xdr:nvSpPr>
      <xdr:spPr>
        <a:xfrm>
          <a:off x="8450580" y="10087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99060</xdr:rowOff>
    </xdr:from>
    <xdr:to xmlns:xdr="http://schemas.openxmlformats.org/drawingml/2006/spreadsheetDrawing">
      <xdr:col>41</xdr:col>
      <xdr:colOff>50800</xdr:colOff>
      <xdr:row>57</xdr:row>
      <xdr:rowOff>157480</xdr:rowOff>
    </xdr:to>
    <xdr:cxnSp macro="">
      <xdr:nvCxnSpPr>
        <xdr:cNvPr id="352" name="直線コネクタ 351"/>
        <xdr:cNvCxnSpPr/>
      </xdr:nvCxnSpPr>
      <xdr:spPr>
        <a:xfrm>
          <a:off x="6972300" y="98717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63500</xdr:rowOff>
    </xdr:from>
    <xdr:to xmlns:xdr="http://schemas.openxmlformats.org/drawingml/2006/spreadsheetDrawing">
      <xdr:col>41</xdr:col>
      <xdr:colOff>101600</xdr:colOff>
      <xdr:row>58</xdr:row>
      <xdr:rowOff>164465</xdr:rowOff>
    </xdr:to>
    <xdr:sp macro="" textlink="">
      <xdr:nvSpPr>
        <xdr:cNvPr id="353" name="フローチャート: 判断 352"/>
        <xdr:cNvSpPr/>
      </xdr:nvSpPr>
      <xdr:spPr>
        <a:xfrm>
          <a:off x="7810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155575</xdr:rowOff>
    </xdr:from>
    <xdr:ext cx="598170" cy="258445"/>
    <xdr:sp macro="" textlink="">
      <xdr:nvSpPr>
        <xdr:cNvPr id="354" name="テキスト ボックス 353"/>
        <xdr:cNvSpPr txBox="1"/>
      </xdr:nvSpPr>
      <xdr:spPr>
        <a:xfrm>
          <a:off x="7561580" y="10099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61595</xdr:rowOff>
    </xdr:from>
    <xdr:to xmlns:xdr="http://schemas.openxmlformats.org/drawingml/2006/spreadsheetDrawing">
      <xdr:col>36</xdr:col>
      <xdr:colOff>165100</xdr:colOff>
      <xdr:row>58</xdr:row>
      <xdr:rowOff>163195</xdr:rowOff>
    </xdr:to>
    <xdr:sp macro="" textlink="">
      <xdr:nvSpPr>
        <xdr:cNvPr id="355" name="フローチャート: 判断 354"/>
        <xdr:cNvSpPr/>
      </xdr:nvSpPr>
      <xdr:spPr>
        <a:xfrm>
          <a:off x="6921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154940</xdr:rowOff>
    </xdr:from>
    <xdr:ext cx="598170" cy="258445"/>
    <xdr:sp macro="" textlink="">
      <xdr:nvSpPr>
        <xdr:cNvPr id="356" name="テキスト ボックス 355"/>
        <xdr:cNvSpPr txBox="1"/>
      </xdr:nvSpPr>
      <xdr:spPr>
        <a:xfrm>
          <a:off x="6672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163195</xdr:rowOff>
    </xdr:from>
    <xdr:to xmlns:xdr="http://schemas.openxmlformats.org/drawingml/2006/spreadsheetDrawing">
      <xdr:col>55</xdr:col>
      <xdr:colOff>50800</xdr:colOff>
      <xdr:row>58</xdr:row>
      <xdr:rowOff>93345</xdr:rowOff>
    </xdr:to>
    <xdr:sp macro="" textlink="">
      <xdr:nvSpPr>
        <xdr:cNvPr id="362" name="楕円 361"/>
        <xdr:cNvSpPr/>
      </xdr:nvSpPr>
      <xdr:spPr>
        <a:xfrm>
          <a:off x="104267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14605</xdr:rowOff>
    </xdr:from>
    <xdr:ext cx="598805" cy="259080"/>
    <xdr:sp macro="" textlink="">
      <xdr:nvSpPr>
        <xdr:cNvPr id="363" name="普通建設事業費該当値テキスト"/>
        <xdr:cNvSpPr txBox="1"/>
      </xdr:nvSpPr>
      <xdr:spPr>
        <a:xfrm>
          <a:off x="10528300" y="9787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139700</xdr:rowOff>
    </xdr:from>
    <xdr:to xmlns:xdr="http://schemas.openxmlformats.org/drawingml/2006/spreadsheetDrawing">
      <xdr:col>50</xdr:col>
      <xdr:colOff>165100</xdr:colOff>
      <xdr:row>58</xdr:row>
      <xdr:rowOff>69850</xdr:rowOff>
    </xdr:to>
    <xdr:sp macro="" textlink="">
      <xdr:nvSpPr>
        <xdr:cNvPr id="364" name="楕円 363"/>
        <xdr:cNvSpPr/>
      </xdr:nvSpPr>
      <xdr:spPr>
        <a:xfrm>
          <a:off x="958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86360</xdr:rowOff>
    </xdr:from>
    <xdr:ext cx="598170" cy="258445"/>
    <xdr:sp macro="" textlink="">
      <xdr:nvSpPr>
        <xdr:cNvPr id="365" name="テキスト ボックス 364"/>
        <xdr:cNvSpPr txBox="1"/>
      </xdr:nvSpPr>
      <xdr:spPr>
        <a:xfrm>
          <a:off x="9339580" y="9687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10795</xdr:rowOff>
    </xdr:from>
    <xdr:to xmlns:xdr="http://schemas.openxmlformats.org/drawingml/2006/spreadsheetDrawing">
      <xdr:col>46</xdr:col>
      <xdr:colOff>38100</xdr:colOff>
      <xdr:row>58</xdr:row>
      <xdr:rowOff>112395</xdr:rowOff>
    </xdr:to>
    <xdr:sp macro="" textlink="">
      <xdr:nvSpPr>
        <xdr:cNvPr id="366" name="楕円 365"/>
        <xdr:cNvSpPr/>
      </xdr:nvSpPr>
      <xdr:spPr>
        <a:xfrm>
          <a:off x="8699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128905</xdr:rowOff>
    </xdr:from>
    <xdr:ext cx="598170" cy="259080"/>
    <xdr:sp macro="" textlink="">
      <xdr:nvSpPr>
        <xdr:cNvPr id="367" name="テキスト ボックス 366"/>
        <xdr:cNvSpPr txBox="1"/>
      </xdr:nvSpPr>
      <xdr:spPr>
        <a:xfrm>
          <a:off x="8450580" y="973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106680</xdr:rowOff>
    </xdr:from>
    <xdr:to xmlns:xdr="http://schemas.openxmlformats.org/drawingml/2006/spreadsheetDrawing">
      <xdr:col>41</xdr:col>
      <xdr:colOff>101600</xdr:colOff>
      <xdr:row>58</xdr:row>
      <xdr:rowOff>36830</xdr:rowOff>
    </xdr:to>
    <xdr:sp macro="" textlink="">
      <xdr:nvSpPr>
        <xdr:cNvPr id="368" name="楕円 367"/>
        <xdr:cNvSpPr/>
      </xdr:nvSpPr>
      <xdr:spPr>
        <a:xfrm>
          <a:off x="7810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53340</xdr:rowOff>
    </xdr:from>
    <xdr:ext cx="598170" cy="258445"/>
    <xdr:sp macro="" textlink="">
      <xdr:nvSpPr>
        <xdr:cNvPr id="369" name="テキスト ボックス 368"/>
        <xdr:cNvSpPr txBox="1"/>
      </xdr:nvSpPr>
      <xdr:spPr>
        <a:xfrm>
          <a:off x="7561580" y="9654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48260</xdr:rowOff>
    </xdr:from>
    <xdr:to xmlns:xdr="http://schemas.openxmlformats.org/drawingml/2006/spreadsheetDrawing">
      <xdr:col>36</xdr:col>
      <xdr:colOff>165100</xdr:colOff>
      <xdr:row>57</xdr:row>
      <xdr:rowOff>149860</xdr:rowOff>
    </xdr:to>
    <xdr:sp macro="" textlink="">
      <xdr:nvSpPr>
        <xdr:cNvPr id="370" name="楕円 369"/>
        <xdr:cNvSpPr/>
      </xdr:nvSpPr>
      <xdr:spPr>
        <a:xfrm>
          <a:off x="692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166370</xdr:rowOff>
    </xdr:from>
    <xdr:ext cx="598170" cy="258445"/>
    <xdr:sp macro="" textlink="">
      <xdr:nvSpPr>
        <xdr:cNvPr id="371" name="テキスト ボックス 370"/>
        <xdr:cNvSpPr txBox="1"/>
      </xdr:nvSpPr>
      <xdr:spPr>
        <a:xfrm>
          <a:off x="6672580" y="9596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5" name="テキスト ボックス 38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9" name="テキスト ボックス 38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1" name="テキスト ボックス 390"/>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3" name="テキスト ボックス 392"/>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156210</xdr:rowOff>
    </xdr:from>
    <xdr:to xmlns:xdr="http://schemas.openxmlformats.org/drawingml/2006/spreadsheetDrawing">
      <xdr:col>54</xdr:col>
      <xdr:colOff>189865</xdr:colOff>
      <xdr:row>79</xdr:row>
      <xdr:rowOff>44450</xdr:rowOff>
    </xdr:to>
    <xdr:cxnSp macro="">
      <xdr:nvCxnSpPr>
        <xdr:cNvPr id="395" name="直線コネクタ 394"/>
        <xdr:cNvCxnSpPr/>
      </xdr:nvCxnSpPr>
      <xdr:spPr>
        <a:xfrm flipV="1">
          <a:off x="10475595" y="1215771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6"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7" name="直線コネクタ 39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102870</xdr:rowOff>
    </xdr:from>
    <xdr:ext cx="690245" cy="259080"/>
    <xdr:sp macro="" textlink="">
      <xdr:nvSpPr>
        <xdr:cNvPr id="398" name="普通建設事業費 （ うち新規整備　）最大値テキスト"/>
        <xdr:cNvSpPr txBox="1"/>
      </xdr:nvSpPr>
      <xdr:spPr>
        <a:xfrm>
          <a:off x="10528300" y="119329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156210</xdr:rowOff>
    </xdr:from>
    <xdr:to xmlns:xdr="http://schemas.openxmlformats.org/drawingml/2006/spreadsheetDrawing">
      <xdr:col>55</xdr:col>
      <xdr:colOff>88900</xdr:colOff>
      <xdr:row>70</xdr:row>
      <xdr:rowOff>156210</xdr:rowOff>
    </xdr:to>
    <xdr:cxnSp macro="">
      <xdr:nvCxnSpPr>
        <xdr:cNvPr id="399" name="直線コネクタ 398"/>
        <xdr:cNvCxnSpPr/>
      </xdr:nvCxnSpPr>
      <xdr:spPr>
        <a:xfrm>
          <a:off x="10388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61595</xdr:rowOff>
    </xdr:from>
    <xdr:to xmlns:xdr="http://schemas.openxmlformats.org/drawingml/2006/spreadsheetDrawing">
      <xdr:col>55</xdr:col>
      <xdr:colOff>0</xdr:colOff>
      <xdr:row>78</xdr:row>
      <xdr:rowOff>89535</xdr:rowOff>
    </xdr:to>
    <xdr:cxnSp macro="">
      <xdr:nvCxnSpPr>
        <xdr:cNvPr id="400" name="直線コネクタ 399"/>
        <xdr:cNvCxnSpPr/>
      </xdr:nvCxnSpPr>
      <xdr:spPr>
        <a:xfrm>
          <a:off x="9639300" y="134346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19050</xdr:rowOff>
    </xdr:from>
    <xdr:ext cx="534670" cy="258445"/>
    <xdr:sp macro="" textlink="">
      <xdr:nvSpPr>
        <xdr:cNvPr id="401" name="普通建設事業費 （ うち新規整備　）平均値テキスト"/>
        <xdr:cNvSpPr txBox="1"/>
      </xdr:nvSpPr>
      <xdr:spPr>
        <a:xfrm>
          <a:off x="10528300" y="13392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40640</xdr:rowOff>
    </xdr:from>
    <xdr:to xmlns:xdr="http://schemas.openxmlformats.org/drawingml/2006/spreadsheetDrawing">
      <xdr:col>55</xdr:col>
      <xdr:colOff>50800</xdr:colOff>
      <xdr:row>78</xdr:row>
      <xdr:rowOff>142240</xdr:rowOff>
    </xdr:to>
    <xdr:sp macro="" textlink="">
      <xdr:nvSpPr>
        <xdr:cNvPr id="402" name="フローチャート: 判断 401"/>
        <xdr:cNvSpPr/>
      </xdr:nvSpPr>
      <xdr:spPr>
        <a:xfrm>
          <a:off x="10426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61595</xdr:rowOff>
    </xdr:from>
    <xdr:to xmlns:xdr="http://schemas.openxmlformats.org/drawingml/2006/spreadsheetDrawing">
      <xdr:col>50</xdr:col>
      <xdr:colOff>114300</xdr:colOff>
      <xdr:row>78</xdr:row>
      <xdr:rowOff>76835</xdr:rowOff>
    </xdr:to>
    <xdr:cxnSp macro="">
      <xdr:nvCxnSpPr>
        <xdr:cNvPr id="403" name="直線コネクタ 402"/>
        <xdr:cNvCxnSpPr/>
      </xdr:nvCxnSpPr>
      <xdr:spPr>
        <a:xfrm flipV="1">
          <a:off x="8750300" y="134346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160655</xdr:rowOff>
    </xdr:from>
    <xdr:to xmlns:xdr="http://schemas.openxmlformats.org/drawingml/2006/spreadsheetDrawing">
      <xdr:col>50</xdr:col>
      <xdr:colOff>165100</xdr:colOff>
      <xdr:row>78</xdr:row>
      <xdr:rowOff>90805</xdr:rowOff>
    </xdr:to>
    <xdr:sp macro="" textlink="">
      <xdr:nvSpPr>
        <xdr:cNvPr id="404" name="フローチャート: 判断 403"/>
        <xdr:cNvSpPr/>
      </xdr:nvSpPr>
      <xdr:spPr>
        <a:xfrm>
          <a:off x="9588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107315</xdr:rowOff>
    </xdr:from>
    <xdr:ext cx="598170" cy="259080"/>
    <xdr:sp macro="" textlink="">
      <xdr:nvSpPr>
        <xdr:cNvPr id="405" name="テキスト ボックス 404"/>
        <xdr:cNvSpPr txBox="1"/>
      </xdr:nvSpPr>
      <xdr:spPr>
        <a:xfrm>
          <a:off x="9339580" y="1313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50165</xdr:rowOff>
    </xdr:from>
    <xdr:to xmlns:xdr="http://schemas.openxmlformats.org/drawingml/2006/spreadsheetDrawing">
      <xdr:col>45</xdr:col>
      <xdr:colOff>177800</xdr:colOff>
      <xdr:row>78</xdr:row>
      <xdr:rowOff>76835</xdr:rowOff>
    </xdr:to>
    <xdr:cxnSp macro="">
      <xdr:nvCxnSpPr>
        <xdr:cNvPr id="406" name="直線コネクタ 405"/>
        <xdr:cNvCxnSpPr/>
      </xdr:nvCxnSpPr>
      <xdr:spPr>
        <a:xfrm>
          <a:off x="7861300" y="1325181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64135</xdr:rowOff>
    </xdr:from>
    <xdr:to xmlns:xdr="http://schemas.openxmlformats.org/drawingml/2006/spreadsheetDrawing">
      <xdr:col>46</xdr:col>
      <xdr:colOff>38100</xdr:colOff>
      <xdr:row>78</xdr:row>
      <xdr:rowOff>166370</xdr:rowOff>
    </xdr:to>
    <xdr:sp macro="" textlink="">
      <xdr:nvSpPr>
        <xdr:cNvPr id="407" name="フローチャート: 判断 406"/>
        <xdr:cNvSpPr/>
      </xdr:nvSpPr>
      <xdr:spPr>
        <a:xfrm>
          <a:off x="8699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156845</xdr:rowOff>
    </xdr:from>
    <xdr:ext cx="534035" cy="258445"/>
    <xdr:sp macro="" textlink="">
      <xdr:nvSpPr>
        <xdr:cNvPr id="408" name="テキスト ボックス 407"/>
        <xdr:cNvSpPr txBox="1"/>
      </xdr:nvSpPr>
      <xdr:spPr>
        <a:xfrm>
          <a:off x="8482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50165</xdr:rowOff>
    </xdr:from>
    <xdr:to xmlns:xdr="http://schemas.openxmlformats.org/drawingml/2006/spreadsheetDrawing">
      <xdr:col>41</xdr:col>
      <xdr:colOff>50800</xdr:colOff>
      <xdr:row>78</xdr:row>
      <xdr:rowOff>65405</xdr:rowOff>
    </xdr:to>
    <xdr:cxnSp macro="">
      <xdr:nvCxnSpPr>
        <xdr:cNvPr id="409" name="直線コネクタ 408"/>
        <xdr:cNvCxnSpPr/>
      </xdr:nvCxnSpPr>
      <xdr:spPr>
        <a:xfrm flipV="1">
          <a:off x="6972300" y="1325181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10" name="フローチャート: 判断 409"/>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159385</xdr:rowOff>
    </xdr:from>
    <xdr:ext cx="534035" cy="258445"/>
    <xdr:sp macro="" textlink="">
      <xdr:nvSpPr>
        <xdr:cNvPr id="411" name="テキスト ボックス 410"/>
        <xdr:cNvSpPr txBox="1"/>
      </xdr:nvSpPr>
      <xdr:spPr>
        <a:xfrm>
          <a:off x="7593965" y="13532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76835</xdr:rowOff>
    </xdr:from>
    <xdr:to xmlns:xdr="http://schemas.openxmlformats.org/drawingml/2006/spreadsheetDrawing">
      <xdr:col>36</xdr:col>
      <xdr:colOff>165100</xdr:colOff>
      <xdr:row>79</xdr:row>
      <xdr:rowOff>6985</xdr:rowOff>
    </xdr:to>
    <xdr:sp macro="" textlink="">
      <xdr:nvSpPr>
        <xdr:cNvPr id="412" name="フローチャート: 判断 411"/>
        <xdr:cNvSpPr/>
      </xdr:nvSpPr>
      <xdr:spPr>
        <a:xfrm>
          <a:off x="6921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169545</xdr:rowOff>
    </xdr:from>
    <xdr:ext cx="534035" cy="258445"/>
    <xdr:sp macro="" textlink="">
      <xdr:nvSpPr>
        <xdr:cNvPr id="413" name="テキスト ボックス 412"/>
        <xdr:cNvSpPr txBox="1"/>
      </xdr:nvSpPr>
      <xdr:spPr>
        <a:xfrm>
          <a:off x="6704965" y="13542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38735</xdr:rowOff>
    </xdr:from>
    <xdr:to xmlns:xdr="http://schemas.openxmlformats.org/drawingml/2006/spreadsheetDrawing">
      <xdr:col>55</xdr:col>
      <xdr:colOff>50800</xdr:colOff>
      <xdr:row>78</xdr:row>
      <xdr:rowOff>140335</xdr:rowOff>
    </xdr:to>
    <xdr:sp macro="" textlink="">
      <xdr:nvSpPr>
        <xdr:cNvPr id="419" name="楕円 418"/>
        <xdr:cNvSpPr/>
      </xdr:nvSpPr>
      <xdr:spPr>
        <a:xfrm>
          <a:off x="10426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169545</xdr:rowOff>
    </xdr:from>
    <xdr:ext cx="534670" cy="258445"/>
    <xdr:sp macro="" textlink="">
      <xdr:nvSpPr>
        <xdr:cNvPr id="420" name="普通建設事業費 （ うち新規整備　）該当値テキスト"/>
        <xdr:cNvSpPr txBox="1"/>
      </xdr:nvSpPr>
      <xdr:spPr>
        <a:xfrm>
          <a:off x="10528300" y="13199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10795</xdr:rowOff>
    </xdr:from>
    <xdr:to xmlns:xdr="http://schemas.openxmlformats.org/drawingml/2006/spreadsheetDrawing">
      <xdr:col>50</xdr:col>
      <xdr:colOff>165100</xdr:colOff>
      <xdr:row>78</xdr:row>
      <xdr:rowOff>112395</xdr:rowOff>
    </xdr:to>
    <xdr:sp macro="" textlink="">
      <xdr:nvSpPr>
        <xdr:cNvPr id="421" name="楕円 420"/>
        <xdr:cNvSpPr/>
      </xdr:nvSpPr>
      <xdr:spPr>
        <a:xfrm>
          <a:off x="9588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78</xdr:row>
      <xdr:rowOff>103505</xdr:rowOff>
    </xdr:from>
    <xdr:ext cx="598170" cy="259080"/>
    <xdr:sp macro="" textlink="">
      <xdr:nvSpPr>
        <xdr:cNvPr id="422" name="テキスト ボックス 421"/>
        <xdr:cNvSpPr txBox="1"/>
      </xdr:nvSpPr>
      <xdr:spPr>
        <a:xfrm>
          <a:off x="9339580" y="13476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26035</xdr:rowOff>
    </xdr:from>
    <xdr:to xmlns:xdr="http://schemas.openxmlformats.org/drawingml/2006/spreadsheetDrawing">
      <xdr:col>46</xdr:col>
      <xdr:colOff>38100</xdr:colOff>
      <xdr:row>78</xdr:row>
      <xdr:rowOff>127635</xdr:rowOff>
    </xdr:to>
    <xdr:sp macro="" textlink="">
      <xdr:nvSpPr>
        <xdr:cNvPr id="423" name="楕円 422"/>
        <xdr:cNvSpPr/>
      </xdr:nvSpPr>
      <xdr:spPr>
        <a:xfrm>
          <a:off x="8699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144145</xdr:rowOff>
    </xdr:from>
    <xdr:ext cx="598170" cy="258445"/>
    <xdr:sp macro="" textlink="">
      <xdr:nvSpPr>
        <xdr:cNvPr id="424" name="テキスト ボックス 423"/>
        <xdr:cNvSpPr txBox="1"/>
      </xdr:nvSpPr>
      <xdr:spPr>
        <a:xfrm>
          <a:off x="8450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170815</xdr:rowOff>
    </xdr:from>
    <xdr:to xmlns:xdr="http://schemas.openxmlformats.org/drawingml/2006/spreadsheetDrawing">
      <xdr:col>41</xdr:col>
      <xdr:colOff>101600</xdr:colOff>
      <xdr:row>77</xdr:row>
      <xdr:rowOff>100965</xdr:rowOff>
    </xdr:to>
    <xdr:sp macro="" textlink="">
      <xdr:nvSpPr>
        <xdr:cNvPr id="425" name="楕円 424"/>
        <xdr:cNvSpPr/>
      </xdr:nvSpPr>
      <xdr:spPr>
        <a:xfrm>
          <a:off x="7810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117475</xdr:rowOff>
    </xdr:from>
    <xdr:ext cx="598170" cy="259080"/>
    <xdr:sp macro="" textlink="">
      <xdr:nvSpPr>
        <xdr:cNvPr id="426" name="テキスト ボックス 425"/>
        <xdr:cNvSpPr txBox="1"/>
      </xdr:nvSpPr>
      <xdr:spPr>
        <a:xfrm>
          <a:off x="7561580" y="12976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116205</xdr:rowOff>
    </xdr:to>
    <xdr:sp macro="" textlink="">
      <xdr:nvSpPr>
        <xdr:cNvPr id="427" name="楕円 426"/>
        <xdr:cNvSpPr/>
      </xdr:nvSpPr>
      <xdr:spPr>
        <a:xfrm>
          <a:off x="6921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132715</xdr:rowOff>
    </xdr:from>
    <xdr:ext cx="598170" cy="258445"/>
    <xdr:sp macro="" textlink="">
      <xdr:nvSpPr>
        <xdr:cNvPr id="428" name="テキスト ボックス 427"/>
        <xdr:cNvSpPr txBox="1"/>
      </xdr:nvSpPr>
      <xdr:spPr>
        <a:xfrm>
          <a:off x="6672580" y="13162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0" name="テキスト ボックス 439"/>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42" name="テキスト ボックス 441"/>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4" name="テキスト ボックス 443"/>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6" name="テキスト ボックス 445"/>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56515</xdr:rowOff>
    </xdr:from>
    <xdr:to xmlns:xdr="http://schemas.openxmlformats.org/drawingml/2006/spreadsheetDrawing">
      <xdr:col>54</xdr:col>
      <xdr:colOff>189865</xdr:colOff>
      <xdr:row>98</xdr:row>
      <xdr:rowOff>129540</xdr:rowOff>
    </xdr:to>
    <xdr:cxnSp macro="">
      <xdr:nvCxnSpPr>
        <xdr:cNvPr id="450" name="直線コネクタ 449"/>
        <xdr:cNvCxnSpPr/>
      </xdr:nvCxnSpPr>
      <xdr:spPr>
        <a:xfrm flipV="1">
          <a:off x="10475595" y="15829915"/>
          <a:ext cx="127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8445"/>
    <xdr:sp macro="" textlink="">
      <xdr:nvSpPr>
        <xdr:cNvPr id="451" name="普通建設事業費 （ うち更新整備　）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52" name="直線コネクタ 451"/>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3175</xdr:rowOff>
    </xdr:from>
    <xdr:ext cx="690245" cy="259080"/>
    <xdr:sp macro="" textlink="">
      <xdr:nvSpPr>
        <xdr:cNvPr id="453" name="普通建設事業費 （ うち更新整備　）最大値テキスト"/>
        <xdr:cNvSpPr txBox="1"/>
      </xdr:nvSpPr>
      <xdr:spPr>
        <a:xfrm>
          <a:off x="10528300" y="156051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56515</xdr:rowOff>
    </xdr:from>
    <xdr:to xmlns:xdr="http://schemas.openxmlformats.org/drawingml/2006/spreadsheetDrawing">
      <xdr:col>55</xdr:col>
      <xdr:colOff>88900</xdr:colOff>
      <xdr:row>92</xdr:row>
      <xdr:rowOff>56515</xdr:rowOff>
    </xdr:to>
    <xdr:cxnSp macro="">
      <xdr:nvCxnSpPr>
        <xdr:cNvPr id="454" name="直線コネクタ 453"/>
        <xdr:cNvCxnSpPr/>
      </xdr:nvCxnSpPr>
      <xdr:spPr>
        <a:xfrm>
          <a:off x="10388600" y="1582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43815</xdr:rowOff>
    </xdr:from>
    <xdr:to xmlns:xdr="http://schemas.openxmlformats.org/drawingml/2006/spreadsheetDrawing">
      <xdr:col>55</xdr:col>
      <xdr:colOff>0</xdr:colOff>
      <xdr:row>98</xdr:row>
      <xdr:rowOff>43815</xdr:rowOff>
    </xdr:to>
    <xdr:cxnSp macro="">
      <xdr:nvCxnSpPr>
        <xdr:cNvPr id="455" name="直線コネクタ 454"/>
        <xdr:cNvCxnSpPr/>
      </xdr:nvCxnSpPr>
      <xdr:spPr>
        <a:xfrm>
          <a:off x="9639300" y="16845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155575</xdr:rowOff>
    </xdr:from>
    <xdr:ext cx="598805" cy="258445"/>
    <xdr:sp macro="" textlink="">
      <xdr:nvSpPr>
        <xdr:cNvPr id="456" name="普通建設事業費 （ うち更新整備　）平均値テキスト"/>
        <xdr:cNvSpPr txBox="1"/>
      </xdr:nvSpPr>
      <xdr:spPr>
        <a:xfrm>
          <a:off x="10528300" y="167862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107315</xdr:rowOff>
    </xdr:to>
    <xdr:sp macro="" textlink="">
      <xdr:nvSpPr>
        <xdr:cNvPr id="457" name="フローチャート: 判断 456"/>
        <xdr:cNvSpPr/>
      </xdr:nvSpPr>
      <xdr:spPr>
        <a:xfrm>
          <a:off x="10426700" y="16808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36195</xdr:rowOff>
    </xdr:from>
    <xdr:to xmlns:xdr="http://schemas.openxmlformats.org/drawingml/2006/spreadsheetDrawing">
      <xdr:col>50</xdr:col>
      <xdr:colOff>114300</xdr:colOff>
      <xdr:row>98</xdr:row>
      <xdr:rowOff>43815</xdr:rowOff>
    </xdr:to>
    <xdr:cxnSp macro="">
      <xdr:nvCxnSpPr>
        <xdr:cNvPr id="458" name="直線コネクタ 457"/>
        <xdr:cNvCxnSpPr/>
      </xdr:nvCxnSpPr>
      <xdr:spPr>
        <a:xfrm>
          <a:off x="8750300" y="16838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3175</xdr:rowOff>
    </xdr:from>
    <xdr:to xmlns:xdr="http://schemas.openxmlformats.org/drawingml/2006/spreadsheetDrawing">
      <xdr:col>50</xdr:col>
      <xdr:colOff>165100</xdr:colOff>
      <xdr:row>98</xdr:row>
      <xdr:rowOff>104775</xdr:rowOff>
    </xdr:to>
    <xdr:sp macro="" textlink="">
      <xdr:nvSpPr>
        <xdr:cNvPr id="459" name="フローチャート: 判断 458"/>
        <xdr:cNvSpPr/>
      </xdr:nvSpPr>
      <xdr:spPr>
        <a:xfrm>
          <a:off x="95885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95885</xdr:rowOff>
    </xdr:from>
    <xdr:ext cx="598170" cy="259080"/>
    <xdr:sp macro="" textlink="">
      <xdr:nvSpPr>
        <xdr:cNvPr id="460" name="テキスト ボックス 459"/>
        <xdr:cNvSpPr txBox="1"/>
      </xdr:nvSpPr>
      <xdr:spPr>
        <a:xfrm>
          <a:off x="9339580" y="16897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36195</xdr:rowOff>
    </xdr:from>
    <xdr:to xmlns:xdr="http://schemas.openxmlformats.org/drawingml/2006/spreadsheetDrawing">
      <xdr:col>45</xdr:col>
      <xdr:colOff>177800</xdr:colOff>
      <xdr:row>98</xdr:row>
      <xdr:rowOff>71120</xdr:rowOff>
    </xdr:to>
    <xdr:cxnSp macro="">
      <xdr:nvCxnSpPr>
        <xdr:cNvPr id="461" name="直線コネクタ 460"/>
        <xdr:cNvCxnSpPr/>
      </xdr:nvCxnSpPr>
      <xdr:spPr>
        <a:xfrm flipV="1">
          <a:off x="7861300" y="168382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6350</xdr:rowOff>
    </xdr:from>
    <xdr:to xmlns:xdr="http://schemas.openxmlformats.org/drawingml/2006/spreadsheetDrawing">
      <xdr:col>46</xdr:col>
      <xdr:colOff>38100</xdr:colOff>
      <xdr:row>98</xdr:row>
      <xdr:rowOff>107950</xdr:rowOff>
    </xdr:to>
    <xdr:sp macro="" textlink="">
      <xdr:nvSpPr>
        <xdr:cNvPr id="462" name="フローチャート: 判断 461"/>
        <xdr:cNvSpPr/>
      </xdr:nvSpPr>
      <xdr:spPr>
        <a:xfrm>
          <a:off x="8699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99060</xdr:rowOff>
    </xdr:from>
    <xdr:ext cx="598170" cy="258445"/>
    <xdr:sp macro="" textlink="">
      <xdr:nvSpPr>
        <xdr:cNvPr id="463" name="テキスト ボックス 462"/>
        <xdr:cNvSpPr txBox="1"/>
      </xdr:nvSpPr>
      <xdr:spPr>
        <a:xfrm>
          <a:off x="8450580" y="16901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148590</xdr:rowOff>
    </xdr:from>
    <xdr:to xmlns:xdr="http://schemas.openxmlformats.org/drawingml/2006/spreadsheetDrawing">
      <xdr:col>41</xdr:col>
      <xdr:colOff>50800</xdr:colOff>
      <xdr:row>98</xdr:row>
      <xdr:rowOff>71120</xdr:rowOff>
    </xdr:to>
    <xdr:cxnSp macro="">
      <xdr:nvCxnSpPr>
        <xdr:cNvPr id="464" name="直線コネクタ 463"/>
        <xdr:cNvCxnSpPr/>
      </xdr:nvCxnSpPr>
      <xdr:spPr>
        <a:xfrm>
          <a:off x="6972300" y="167792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65" name="フローチャート: 判断 464"/>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116840</xdr:rowOff>
    </xdr:from>
    <xdr:ext cx="598170" cy="259080"/>
    <xdr:sp macro="" textlink="">
      <xdr:nvSpPr>
        <xdr:cNvPr id="466" name="テキスト ボックス 465"/>
        <xdr:cNvSpPr txBox="1"/>
      </xdr:nvSpPr>
      <xdr:spPr>
        <a:xfrm>
          <a:off x="7561580" y="16918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25400</xdr:rowOff>
    </xdr:from>
    <xdr:to xmlns:xdr="http://schemas.openxmlformats.org/drawingml/2006/spreadsheetDrawing">
      <xdr:col>36</xdr:col>
      <xdr:colOff>165100</xdr:colOff>
      <xdr:row>98</xdr:row>
      <xdr:rowOff>127000</xdr:rowOff>
    </xdr:to>
    <xdr:sp macro="" textlink="">
      <xdr:nvSpPr>
        <xdr:cNvPr id="467" name="フローチャート: 判断 466"/>
        <xdr:cNvSpPr/>
      </xdr:nvSpPr>
      <xdr:spPr>
        <a:xfrm>
          <a:off x="6921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118110</xdr:rowOff>
    </xdr:from>
    <xdr:ext cx="598170" cy="259080"/>
    <xdr:sp macro="" textlink="">
      <xdr:nvSpPr>
        <xdr:cNvPr id="468" name="テキスト ボックス 467"/>
        <xdr:cNvSpPr txBox="1"/>
      </xdr:nvSpPr>
      <xdr:spPr>
        <a:xfrm>
          <a:off x="6672580" y="16920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164465</xdr:rowOff>
    </xdr:from>
    <xdr:to xmlns:xdr="http://schemas.openxmlformats.org/drawingml/2006/spreadsheetDrawing">
      <xdr:col>55</xdr:col>
      <xdr:colOff>50800</xdr:colOff>
      <xdr:row>98</xdr:row>
      <xdr:rowOff>94615</xdr:rowOff>
    </xdr:to>
    <xdr:sp macro="" textlink="">
      <xdr:nvSpPr>
        <xdr:cNvPr id="474" name="楕円 473"/>
        <xdr:cNvSpPr/>
      </xdr:nvSpPr>
      <xdr:spPr>
        <a:xfrm>
          <a:off x="10426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123825</xdr:rowOff>
    </xdr:from>
    <xdr:ext cx="598805" cy="258445"/>
    <xdr:sp macro="" textlink="">
      <xdr:nvSpPr>
        <xdr:cNvPr id="475" name="普通建設事業費 （ うち更新整備　）該当値テキスト"/>
        <xdr:cNvSpPr txBox="1"/>
      </xdr:nvSpPr>
      <xdr:spPr>
        <a:xfrm>
          <a:off x="10528300" y="16583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164465</xdr:rowOff>
    </xdr:from>
    <xdr:to xmlns:xdr="http://schemas.openxmlformats.org/drawingml/2006/spreadsheetDrawing">
      <xdr:col>50</xdr:col>
      <xdr:colOff>165100</xdr:colOff>
      <xdr:row>98</xdr:row>
      <xdr:rowOff>94615</xdr:rowOff>
    </xdr:to>
    <xdr:sp macro="" textlink="">
      <xdr:nvSpPr>
        <xdr:cNvPr id="476" name="楕円 475"/>
        <xdr:cNvSpPr/>
      </xdr:nvSpPr>
      <xdr:spPr>
        <a:xfrm>
          <a:off x="9588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111125</xdr:rowOff>
    </xdr:from>
    <xdr:ext cx="598170" cy="258445"/>
    <xdr:sp macro="" textlink="">
      <xdr:nvSpPr>
        <xdr:cNvPr id="477" name="テキスト ボックス 476"/>
        <xdr:cNvSpPr txBox="1"/>
      </xdr:nvSpPr>
      <xdr:spPr>
        <a:xfrm>
          <a:off x="9339580" y="16570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156845</xdr:rowOff>
    </xdr:from>
    <xdr:to xmlns:xdr="http://schemas.openxmlformats.org/drawingml/2006/spreadsheetDrawing">
      <xdr:col>46</xdr:col>
      <xdr:colOff>38100</xdr:colOff>
      <xdr:row>98</xdr:row>
      <xdr:rowOff>86995</xdr:rowOff>
    </xdr:to>
    <xdr:sp macro="" textlink="">
      <xdr:nvSpPr>
        <xdr:cNvPr id="478" name="楕円 477"/>
        <xdr:cNvSpPr/>
      </xdr:nvSpPr>
      <xdr:spPr>
        <a:xfrm>
          <a:off x="8699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103505</xdr:rowOff>
    </xdr:from>
    <xdr:ext cx="598170" cy="259080"/>
    <xdr:sp macro="" textlink="">
      <xdr:nvSpPr>
        <xdr:cNvPr id="479" name="テキスト ボックス 478"/>
        <xdr:cNvSpPr txBox="1"/>
      </xdr:nvSpPr>
      <xdr:spPr>
        <a:xfrm>
          <a:off x="8450580" y="16562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20320</xdr:rowOff>
    </xdr:from>
    <xdr:to xmlns:xdr="http://schemas.openxmlformats.org/drawingml/2006/spreadsheetDrawing">
      <xdr:col>41</xdr:col>
      <xdr:colOff>101600</xdr:colOff>
      <xdr:row>98</xdr:row>
      <xdr:rowOff>121920</xdr:rowOff>
    </xdr:to>
    <xdr:sp macro="" textlink="">
      <xdr:nvSpPr>
        <xdr:cNvPr id="480" name="楕円 479"/>
        <xdr:cNvSpPr/>
      </xdr:nvSpPr>
      <xdr:spPr>
        <a:xfrm>
          <a:off x="7810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138430</xdr:rowOff>
    </xdr:from>
    <xdr:ext cx="598170" cy="259080"/>
    <xdr:sp macro="" textlink="">
      <xdr:nvSpPr>
        <xdr:cNvPr id="481" name="テキスト ボックス 480"/>
        <xdr:cNvSpPr txBox="1"/>
      </xdr:nvSpPr>
      <xdr:spPr>
        <a:xfrm>
          <a:off x="7561580" y="16597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97790</xdr:rowOff>
    </xdr:from>
    <xdr:to xmlns:xdr="http://schemas.openxmlformats.org/drawingml/2006/spreadsheetDrawing">
      <xdr:col>36</xdr:col>
      <xdr:colOff>165100</xdr:colOff>
      <xdr:row>98</xdr:row>
      <xdr:rowOff>27940</xdr:rowOff>
    </xdr:to>
    <xdr:sp macro="" textlink="">
      <xdr:nvSpPr>
        <xdr:cNvPr id="482" name="楕円 481"/>
        <xdr:cNvSpPr/>
      </xdr:nvSpPr>
      <xdr:spPr>
        <a:xfrm>
          <a:off x="6921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44450</xdr:rowOff>
    </xdr:from>
    <xdr:ext cx="598170" cy="259080"/>
    <xdr:sp macro="" textlink="">
      <xdr:nvSpPr>
        <xdr:cNvPr id="483" name="テキスト ボックス 482"/>
        <xdr:cNvSpPr txBox="1"/>
      </xdr:nvSpPr>
      <xdr:spPr>
        <a:xfrm>
          <a:off x="6672580" y="16503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5" name="テキスト ボックス 49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7" name="テキスト ボックス 49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99" name="テキスト ボックス 49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1" name="テキスト ボックス 50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3" name="テキスト ボックス 50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5" name="テキスト ボックス 50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130810</xdr:rowOff>
    </xdr:from>
    <xdr:to xmlns:xdr="http://schemas.openxmlformats.org/drawingml/2006/spreadsheetDrawing">
      <xdr:col>85</xdr:col>
      <xdr:colOff>126365</xdr:colOff>
      <xdr:row>39</xdr:row>
      <xdr:rowOff>99060</xdr:rowOff>
    </xdr:to>
    <xdr:cxnSp macro="">
      <xdr:nvCxnSpPr>
        <xdr:cNvPr id="509" name="直線コネクタ 508"/>
        <xdr:cNvCxnSpPr/>
      </xdr:nvCxnSpPr>
      <xdr:spPr>
        <a:xfrm flipV="1">
          <a:off x="16317595" y="5274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0"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1" name="直線コネクタ 51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77470</xdr:rowOff>
    </xdr:from>
    <xdr:ext cx="598805" cy="258445"/>
    <xdr:sp macro="" textlink="">
      <xdr:nvSpPr>
        <xdr:cNvPr id="512" name="災害復旧事業費最大値テキスト"/>
        <xdr:cNvSpPr txBox="1"/>
      </xdr:nvSpPr>
      <xdr:spPr>
        <a:xfrm>
          <a:off x="16370300" y="5049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130810</xdr:rowOff>
    </xdr:from>
    <xdr:to xmlns:xdr="http://schemas.openxmlformats.org/drawingml/2006/spreadsheetDrawing">
      <xdr:col>86</xdr:col>
      <xdr:colOff>25400</xdr:colOff>
      <xdr:row>30</xdr:row>
      <xdr:rowOff>130810</xdr:rowOff>
    </xdr:to>
    <xdr:cxnSp macro="">
      <xdr:nvCxnSpPr>
        <xdr:cNvPr id="513" name="直線コネクタ 512"/>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4" name="直線コネクタ 513"/>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5080</xdr:rowOff>
    </xdr:from>
    <xdr:ext cx="534670" cy="259080"/>
    <xdr:sp macro="" textlink="">
      <xdr:nvSpPr>
        <xdr:cNvPr id="515" name="災害復旧事業費平均値テキスト"/>
        <xdr:cNvSpPr txBox="1"/>
      </xdr:nvSpPr>
      <xdr:spPr>
        <a:xfrm>
          <a:off x="16370300" y="652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153670</xdr:rowOff>
    </xdr:from>
    <xdr:to xmlns:xdr="http://schemas.openxmlformats.org/drawingml/2006/spreadsheetDrawing">
      <xdr:col>85</xdr:col>
      <xdr:colOff>177800</xdr:colOff>
      <xdr:row>39</xdr:row>
      <xdr:rowOff>83820</xdr:rowOff>
    </xdr:to>
    <xdr:sp macro="" textlink="">
      <xdr:nvSpPr>
        <xdr:cNvPr id="516" name="フローチャート: 判断 515"/>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7" name="直線コネクタ 516"/>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149860</xdr:rowOff>
    </xdr:from>
    <xdr:to xmlns:xdr="http://schemas.openxmlformats.org/drawingml/2006/spreadsheetDrawing">
      <xdr:col>81</xdr:col>
      <xdr:colOff>101600</xdr:colOff>
      <xdr:row>39</xdr:row>
      <xdr:rowOff>80010</xdr:rowOff>
    </xdr:to>
    <xdr:sp macro="" textlink="">
      <xdr:nvSpPr>
        <xdr:cNvPr id="518" name="フローチャート: 判断 517"/>
        <xdr:cNvSpPr/>
      </xdr:nvSpPr>
      <xdr:spPr>
        <a:xfrm>
          <a:off x="15430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97790</xdr:rowOff>
    </xdr:from>
    <xdr:ext cx="534035" cy="258445"/>
    <xdr:sp macro="" textlink="">
      <xdr:nvSpPr>
        <xdr:cNvPr id="519" name="テキスト ボックス 518"/>
        <xdr:cNvSpPr txBox="1"/>
      </xdr:nvSpPr>
      <xdr:spPr>
        <a:xfrm>
          <a:off x="15213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0" name="直線コネクタ 519"/>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142240</xdr:rowOff>
    </xdr:from>
    <xdr:to xmlns:xdr="http://schemas.openxmlformats.org/drawingml/2006/spreadsheetDrawing">
      <xdr:col>76</xdr:col>
      <xdr:colOff>165100</xdr:colOff>
      <xdr:row>39</xdr:row>
      <xdr:rowOff>72390</xdr:rowOff>
    </xdr:to>
    <xdr:sp macro="" textlink="">
      <xdr:nvSpPr>
        <xdr:cNvPr id="521" name="フローチャート: 判断 520"/>
        <xdr:cNvSpPr/>
      </xdr:nvSpPr>
      <xdr:spPr>
        <a:xfrm>
          <a:off x="14541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88900</xdr:rowOff>
    </xdr:from>
    <xdr:ext cx="534035" cy="258445"/>
    <xdr:sp macro="" textlink="">
      <xdr:nvSpPr>
        <xdr:cNvPr id="522" name="テキスト ボックス 521"/>
        <xdr:cNvSpPr txBox="1"/>
      </xdr:nvSpPr>
      <xdr:spPr>
        <a:xfrm>
          <a:off x="14324965" y="643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23" name="直線コネクタ 522"/>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144145</xdr:rowOff>
    </xdr:from>
    <xdr:to xmlns:xdr="http://schemas.openxmlformats.org/drawingml/2006/spreadsheetDrawing">
      <xdr:col>72</xdr:col>
      <xdr:colOff>38100</xdr:colOff>
      <xdr:row>39</xdr:row>
      <xdr:rowOff>74930</xdr:rowOff>
    </xdr:to>
    <xdr:sp macro="" textlink="">
      <xdr:nvSpPr>
        <xdr:cNvPr id="524" name="フローチャート: 判断 523"/>
        <xdr:cNvSpPr/>
      </xdr:nvSpPr>
      <xdr:spPr>
        <a:xfrm>
          <a:off x="13652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90805</xdr:rowOff>
    </xdr:from>
    <xdr:ext cx="534035" cy="258445"/>
    <xdr:sp macro="" textlink="">
      <xdr:nvSpPr>
        <xdr:cNvPr id="525" name="テキスト ボックス 524"/>
        <xdr:cNvSpPr txBox="1"/>
      </xdr:nvSpPr>
      <xdr:spPr>
        <a:xfrm>
          <a:off x="13435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156845</xdr:rowOff>
    </xdr:from>
    <xdr:to xmlns:xdr="http://schemas.openxmlformats.org/drawingml/2006/spreadsheetDrawing">
      <xdr:col>67</xdr:col>
      <xdr:colOff>101600</xdr:colOff>
      <xdr:row>39</xdr:row>
      <xdr:rowOff>86995</xdr:rowOff>
    </xdr:to>
    <xdr:sp macro="" textlink="">
      <xdr:nvSpPr>
        <xdr:cNvPr id="526" name="フローチャート: 判断 525"/>
        <xdr:cNvSpPr/>
      </xdr:nvSpPr>
      <xdr:spPr>
        <a:xfrm>
          <a:off x="1276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103505</xdr:rowOff>
    </xdr:from>
    <xdr:ext cx="534035" cy="259080"/>
    <xdr:sp macro="" textlink="">
      <xdr:nvSpPr>
        <xdr:cNvPr id="527" name="テキスト ボックス 526"/>
        <xdr:cNvSpPr txBox="1"/>
      </xdr:nvSpPr>
      <xdr:spPr>
        <a:xfrm>
          <a:off x="12546965" y="6447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3" name="楕円 532"/>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8445"/>
    <xdr:sp macro="" textlink="">
      <xdr:nvSpPr>
        <xdr:cNvPr id="534" name="災害復旧事業費該当値テキスト"/>
        <xdr:cNvSpPr txBox="1"/>
      </xdr:nvSpPr>
      <xdr:spPr>
        <a:xfrm>
          <a:off x="16370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5" name="楕円 534"/>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36" name="テキスト ボックス 535"/>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37" name="楕円 536"/>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38" name="テキスト ボックス 537"/>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39" name="楕円 538"/>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8920" cy="259080"/>
    <xdr:sp macro="" textlink="">
      <xdr:nvSpPr>
        <xdr:cNvPr id="540" name="テキスト ボックス 539"/>
        <xdr:cNvSpPr txBox="1"/>
      </xdr:nvSpPr>
      <xdr:spPr>
        <a:xfrm>
          <a:off x="1357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1" name="楕円 54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920" cy="259080"/>
    <xdr:sp macro="" textlink="">
      <xdr:nvSpPr>
        <xdr:cNvPr id="542" name="テキスト ボックス 541"/>
        <xdr:cNvSpPr txBox="1"/>
      </xdr:nvSpPr>
      <xdr:spPr>
        <a:xfrm>
          <a:off x="1268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4" name="テキスト ボックス 55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8" name="テキスト ボックス 56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1" name="テキスト ボックス 57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4" name="テキスト ボックス 57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6" name="テキスト ボックス 57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5" name="テキスト ボックス 58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7" name="テキスト ボックス 58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9" name="テキスト ボックス 58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1" name="テキスト ボックス 59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3" name="テキスト ボックス 60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5" name="テキスト ボックス 60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73</xdr:row>
      <xdr:rowOff>168910</xdr:rowOff>
    </xdr:from>
    <xdr:ext cx="685165" cy="258445"/>
    <xdr:sp macro="" textlink="">
      <xdr:nvSpPr>
        <xdr:cNvPr id="607" name="テキスト ボックス 606"/>
        <xdr:cNvSpPr txBox="1"/>
      </xdr:nvSpPr>
      <xdr:spPr>
        <a:xfrm>
          <a:off x="11760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130810</xdr:rowOff>
    </xdr:from>
    <xdr:ext cx="685165" cy="259080"/>
    <xdr:sp macro="" textlink="">
      <xdr:nvSpPr>
        <xdr:cNvPr id="609" name="テキスト ボックス 608"/>
        <xdr:cNvSpPr txBox="1"/>
      </xdr:nvSpPr>
      <xdr:spPr>
        <a:xfrm>
          <a:off x="11760200" y="1230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1" name="テキスト ボックス 610"/>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3" name="テキスト ボックス 612"/>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77470</xdr:rowOff>
    </xdr:from>
    <xdr:to xmlns:xdr="http://schemas.openxmlformats.org/drawingml/2006/spreadsheetDrawing">
      <xdr:col>85</xdr:col>
      <xdr:colOff>126365</xdr:colOff>
      <xdr:row>79</xdr:row>
      <xdr:rowOff>44450</xdr:rowOff>
    </xdr:to>
    <xdr:cxnSp macro="">
      <xdr:nvCxnSpPr>
        <xdr:cNvPr id="615" name="直線コネクタ 614"/>
        <xdr:cNvCxnSpPr/>
      </xdr:nvCxnSpPr>
      <xdr:spPr>
        <a:xfrm flipV="1">
          <a:off x="16317595" y="1207897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1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7" name="直線コネクタ 61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24130</xdr:rowOff>
    </xdr:from>
    <xdr:ext cx="690245" cy="259080"/>
    <xdr:sp macro="" textlink="">
      <xdr:nvSpPr>
        <xdr:cNvPr id="618" name="公債費最大値テキスト"/>
        <xdr:cNvSpPr txBox="1"/>
      </xdr:nvSpPr>
      <xdr:spPr>
        <a:xfrm>
          <a:off x="16370300" y="118541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1,981,705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77470</xdr:rowOff>
    </xdr:from>
    <xdr:to xmlns:xdr="http://schemas.openxmlformats.org/drawingml/2006/spreadsheetDrawing">
      <xdr:col>86</xdr:col>
      <xdr:colOff>25400</xdr:colOff>
      <xdr:row>70</xdr:row>
      <xdr:rowOff>77470</xdr:rowOff>
    </xdr:to>
    <xdr:cxnSp macro="">
      <xdr:nvCxnSpPr>
        <xdr:cNvPr id="619" name="直線コネクタ 618"/>
        <xdr:cNvCxnSpPr/>
      </xdr:nvCxnSpPr>
      <xdr:spPr>
        <a:xfrm>
          <a:off x="16230600" y="1207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148590</xdr:rowOff>
    </xdr:from>
    <xdr:to xmlns:xdr="http://schemas.openxmlformats.org/drawingml/2006/spreadsheetDrawing">
      <xdr:col>85</xdr:col>
      <xdr:colOff>127000</xdr:colOff>
      <xdr:row>78</xdr:row>
      <xdr:rowOff>15240</xdr:rowOff>
    </xdr:to>
    <xdr:cxnSp macro="">
      <xdr:nvCxnSpPr>
        <xdr:cNvPr id="620" name="直線コネクタ 619"/>
        <xdr:cNvCxnSpPr/>
      </xdr:nvCxnSpPr>
      <xdr:spPr>
        <a:xfrm flipV="1">
          <a:off x="15481300" y="133502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18415</xdr:rowOff>
    </xdr:from>
    <xdr:ext cx="598805" cy="258445"/>
    <xdr:sp macro="" textlink="">
      <xdr:nvSpPr>
        <xdr:cNvPr id="621" name="公債費平均値テキスト"/>
        <xdr:cNvSpPr txBox="1"/>
      </xdr:nvSpPr>
      <xdr:spPr>
        <a:xfrm>
          <a:off x="16370300" y="133915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141605</xdr:rowOff>
    </xdr:to>
    <xdr:sp macro="" textlink="">
      <xdr:nvSpPr>
        <xdr:cNvPr id="622" name="フローチャート: 判断 621"/>
        <xdr:cNvSpPr/>
      </xdr:nvSpPr>
      <xdr:spPr>
        <a:xfrm>
          <a:off x="162687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15240</xdr:rowOff>
    </xdr:from>
    <xdr:to xmlns:xdr="http://schemas.openxmlformats.org/drawingml/2006/spreadsheetDrawing">
      <xdr:col>81</xdr:col>
      <xdr:colOff>50800</xdr:colOff>
      <xdr:row>78</xdr:row>
      <xdr:rowOff>57150</xdr:rowOff>
    </xdr:to>
    <xdr:cxnSp macro="">
      <xdr:nvCxnSpPr>
        <xdr:cNvPr id="623" name="直線コネクタ 622"/>
        <xdr:cNvCxnSpPr/>
      </xdr:nvCxnSpPr>
      <xdr:spPr>
        <a:xfrm flipV="1">
          <a:off x="14592300" y="133883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152400</xdr:rowOff>
    </xdr:to>
    <xdr:sp macro="" textlink="">
      <xdr:nvSpPr>
        <xdr:cNvPr id="624" name="フローチャート: 判断 623"/>
        <xdr:cNvSpPr/>
      </xdr:nvSpPr>
      <xdr:spPr>
        <a:xfrm>
          <a:off x="15430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143510</xdr:rowOff>
    </xdr:from>
    <xdr:ext cx="598170" cy="258445"/>
    <xdr:sp macro="" textlink="">
      <xdr:nvSpPr>
        <xdr:cNvPr id="625" name="テキスト ボックス 624"/>
        <xdr:cNvSpPr txBox="1"/>
      </xdr:nvSpPr>
      <xdr:spPr>
        <a:xfrm>
          <a:off x="15181580" y="13516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53340</xdr:rowOff>
    </xdr:from>
    <xdr:to xmlns:xdr="http://schemas.openxmlformats.org/drawingml/2006/spreadsheetDrawing">
      <xdr:col>76</xdr:col>
      <xdr:colOff>114300</xdr:colOff>
      <xdr:row>78</xdr:row>
      <xdr:rowOff>57150</xdr:rowOff>
    </xdr:to>
    <xdr:cxnSp macro="">
      <xdr:nvCxnSpPr>
        <xdr:cNvPr id="626" name="直線コネクタ 625"/>
        <xdr:cNvCxnSpPr/>
      </xdr:nvCxnSpPr>
      <xdr:spPr>
        <a:xfrm>
          <a:off x="13703300" y="13426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50800</xdr:rowOff>
    </xdr:from>
    <xdr:to xmlns:xdr="http://schemas.openxmlformats.org/drawingml/2006/spreadsheetDrawing">
      <xdr:col>76</xdr:col>
      <xdr:colOff>165100</xdr:colOff>
      <xdr:row>78</xdr:row>
      <xdr:rowOff>152400</xdr:rowOff>
    </xdr:to>
    <xdr:sp macro="" textlink="">
      <xdr:nvSpPr>
        <xdr:cNvPr id="627" name="フローチャート: 判断 626"/>
        <xdr:cNvSpPr/>
      </xdr:nvSpPr>
      <xdr:spPr>
        <a:xfrm>
          <a:off x="14541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143510</xdr:rowOff>
    </xdr:from>
    <xdr:ext cx="598170" cy="258445"/>
    <xdr:sp macro="" textlink="">
      <xdr:nvSpPr>
        <xdr:cNvPr id="628" name="テキスト ボックス 627"/>
        <xdr:cNvSpPr txBox="1"/>
      </xdr:nvSpPr>
      <xdr:spPr>
        <a:xfrm>
          <a:off x="14292580" y="13516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45720</xdr:rowOff>
    </xdr:from>
    <xdr:to xmlns:xdr="http://schemas.openxmlformats.org/drawingml/2006/spreadsheetDrawing">
      <xdr:col>71</xdr:col>
      <xdr:colOff>177800</xdr:colOff>
      <xdr:row>78</xdr:row>
      <xdr:rowOff>53340</xdr:rowOff>
    </xdr:to>
    <xdr:cxnSp macro="">
      <xdr:nvCxnSpPr>
        <xdr:cNvPr id="629" name="直線コネクタ 628"/>
        <xdr:cNvCxnSpPr/>
      </xdr:nvCxnSpPr>
      <xdr:spPr>
        <a:xfrm>
          <a:off x="12814300" y="13418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53975</xdr:rowOff>
    </xdr:from>
    <xdr:to xmlns:xdr="http://schemas.openxmlformats.org/drawingml/2006/spreadsheetDrawing">
      <xdr:col>72</xdr:col>
      <xdr:colOff>38100</xdr:colOff>
      <xdr:row>78</xdr:row>
      <xdr:rowOff>155575</xdr:rowOff>
    </xdr:to>
    <xdr:sp macro="" textlink="">
      <xdr:nvSpPr>
        <xdr:cNvPr id="630" name="フローチャート: 判断 629"/>
        <xdr:cNvSpPr/>
      </xdr:nvSpPr>
      <xdr:spPr>
        <a:xfrm>
          <a:off x="13652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146685</xdr:rowOff>
    </xdr:from>
    <xdr:ext cx="598170" cy="258445"/>
    <xdr:sp macro="" textlink="">
      <xdr:nvSpPr>
        <xdr:cNvPr id="631" name="テキスト ボックス 630"/>
        <xdr:cNvSpPr txBox="1"/>
      </xdr:nvSpPr>
      <xdr:spPr>
        <a:xfrm>
          <a:off x="13403580" y="13519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55880</xdr:rowOff>
    </xdr:from>
    <xdr:to xmlns:xdr="http://schemas.openxmlformats.org/drawingml/2006/spreadsheetDrawing">
      <xdr:col>67</xdr:col>
      <xdr:colOff>101600</xdr:colOff>
      <xdr:row>78</xdr:row>
      <xdr:rowOff>157480</xdr:rowOff>
    </xdr:to>
    <xdr:sp macro="" textlink="">
      <xdr:nvSpPr>
        <xdr:cNvPr id="632" name="フローチャート: 判断 631"/>
        <xdr:cNvSpPr/>
      </xdr:nvSpPr>
      <xdr:spPr>
        <a:xfrm>
          <a:off x="12763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148590</xdr:rowOff>
    </xdr:from>
    <xdr:ext cx="598170" cy="259080"/>
    <xdr:sp macro="" textlink="">
      <xdr:nvSpPr>
        <xdr:cNvPr id="633" name="テキスト ボックス 632"/>
        <xdr:cNvSpPr txBox="1"/>
      </xdr:nvSpPr>
      <xdr:spPr>
        <a:xfrm>
          <a:off x="12514580" y="13521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97790</xdr:rowOff>
    </xdr:from>
    <xdr:to xmlns:xdr="http://schemas.openxmlformats.org/drawingml/2006/spreadsheetDrawing">
      <xdr:col>85</xdr:col>
      <xdr:colOff>177800</xdr:colOff>
      <xdr:row>78</xdr:row>
      <xdr:rowOff>27940</xdr:rowOff>
    </xdr:to>
    <xdr:sp macro="" textlink="">
      <xdr:nvSpPr>
        <xdr:cNvPr id="639" name="楕円 638"/>
        <xdr:cNvSpPr/>
      </xdr:nvSpPr>
      <xdr:spPr>
        <a:xfrm>
          <a:off x="16268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120650</xdr:rowOff>
    </xdr:from>
    <xdr:ext cx="598805" cy="258445"/>
    <xdr:sp macro="" textlink="">
      <xdr:nvSpPr>
        <xdr:cNvPr id="640" name="公債費該当値テキスト"/>
        <xdr:cNvSpPr txBox="1"/>
      </xdr:nvSpPr>
      <xdr:spPr>
        <a:xfrm>
          <a:off x="16370300" y="13150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135890</xdr:rowOff>
    </xdr:from>
    <xdr:to xmlns:xdr="http://schemas.openxmlformats.org/drawingml/2006/spreadsheetDrawing">
      <xdr:col>81</xdr:col>
      <xdr:colOff>101600</xdr:colOff>
      <xdr:row>78</xdr:row>
      <xdr:rowOff>66040</xdr:rowOff>
    </xdr:to>
    <xdr:sp macro="" textlink="">
      <xdr:nvSpPr>
        <xdr:cNvPr id="641" name="楕円 640"/>
        <xdr:cNvSpPr/>
      </xdr:nvSpPr>
      <xdr:spPr>
        <a:xfrm>
          <a:off x="15430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82550</xdr:rowOff>
    </xdr:from>
    <xdr:ext cx="598170" cy="259080"/>
    <xdr:sp macro="" textlink="">
      <xdr:nvSpPr>
        <xdr:cNvPr id="642" name="テキスト ボックス 641"/>
        <xdr:cNvSpPr txBox="1"/>
      </xdr:nvSpPr>
      <xdr:spPr>
        <a:xfrm>
          <a:off x="15181580" y="1311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6350</xdr:rowOff>
    </xdr:from>
    <xdr:to xmlns:xdr="http://schemas.openxmlformats.org/drawingml/2006/spreadsheetDrawing">
      <xdr:col>76</xdr:col>
      <xdr:colOff>165100</xdr:colOff>
      <xdr:row>78</xdr:row>
      <xdr:rowOff>107950</xdr:rowOff>
    </xdr:to>
    <xdr:sp macro="" textlink="">
      <xdr:nvSpPr>
        <xdr:cNvPr id="643" name="楕円 642"/>
        <xdr:cNvSpPr/>
      </xdr:nvSpPr>
      <xdr:spPr>
        <a:xfrm>
          <a:off x="14541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124460</xdr:rowOff>
    </xdr:from>
    <xdr:ext cx="598170" cy="259080"/>
    <xdr:sp macro="" textlink="">
      <xdr:nvSpPr>
        <xdr:cNvPr id="644" name="テキスト ボックス 643"/>
        <xdr:cNvSpPr txBox="1"/>
      </xdr:nvSpPr>
      <xdr:spPr>
        <a:xfrm>
          <a:off x="14292580" y="13154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2540</xdr:rowOff>
    </xdr:from>
    <xdr:to xmlns:xdr="http://schemas.openxmlformats.org/drawingml/2006/spreadsheetDrawing">
      <xdr:col>72</xdr:col>
      <xdr:colOff>38100</xdr:colOff>
      <xdr:row>78</xdr:row>
      <xdr:rowOff>104140</xdr:rowOff>
    </xdr:to>
    <xdr:sp macro="" textlink="">
      <xdr:nvSpPr>
        <xdr:cNvPr id="645" name="楕円 644"/>
        <xdr:cNvSpPr/>
      </xdr:nvSpPr>
      <xdr:spPr>
        <a:xfrm>
          <a:off x="13652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120650</xdr:rowOff>
    </xdr:from>
    <xdr:ext cx="598170" cy="258445"/>
    <xdr:sp macro="" textlink="">
      <xdr:nvSpPr>
        <xdr:cNvPr id="646" name="テキスト ボックス 645"/>
        <xdr:cNvSpPr txBox="1"/>
      </xdr:nvSpPr>
      <xdr:spPr>
        <a:xfrm>
          <a:off x="13403580" y="13150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166370</xdr:rowOff>
    </xdr:from>
    <xdr:to xmlns:xdr="http://schemas.openxmlformats.org/drawingml/2006/spreadsheetDrawing">
      <xdr:col>67</xdr:col>
      <xdr:colOff>101600</xdr:colOff>
      <xdr:row>78</xdr:row>
      <xdr:rowOff>96520</xdr:rowOff>
    </xdr:to>
    <xdr:sp macro="" textlink="">
      <xdr:nvSpPr>
        <xdr:cNvPr id="647" name="楕円 646"/>
        <xdr:cNvSpPr/>
      </xdr:nvSpPr>
      <xdr:spPr>
        <a:xfrm>
          <a:off x="12763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113030</xdr:rowOff>
    </xdr:from>
    <xdr:ext cx="598170" cy="259080"/>
    <xdr:sp macro="" textlink="">
      <xdr:nvSpPr>
        <xdr:cNvPr id="648" name="テキスト ボックス 647"/>
        <xdr:cNvSpPr txBox="1"/>
      </xdr:nvSpPr>
      <xdr:spPr>
        <a:xfrm>
          <a:off x="12514580" y="13143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64" name="テキスト ボックス 663"/>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66" name="テキスト ボックス 665"/>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8" name="テキスト ボックス 66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110490</xdr:rowOff>
    </xdr:from>
    <xdr:to xmlns:xdr="http://schemas.openxmlformats.org/drawingml/2006/spreadsheetDrawing">
      <xdr:col>85</xdr:col>
      <xdr:colOff>126365</xdr:colOff>
      <xdr:row>98</xdr:row>
      <xdr:rowOff>139700</xdr:rowOff>
    </xdr:to>
    <xdr:cxnSp macro="">
      <xdr:nvCxnSpPr>
        <xdr:cNvPr id="670" name="直線コネクタ 669"/>
        <xdr:cNvCxnSpPr/>
      </xdr:nvCxnSpPr>
      <xdr:spPr>
        <a:xfrm flipV="1">
          <a:off x="16317595" y="15540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71"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2" name="直線コネクタ 671"/>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57150</xdr:rowOff>
    </xdr:from>
    <xdr:ext cx="690245" cy="259080"/>
    <xdr:sp macro="" textlink="">
      <xdr:nvSpPr>
        <xdr:cNvPr id="673" name="積立金最大値テキスト"/>
        <xdr:cNvSpPr txBox="1"/>
      </xdr:nvSpPr>
      <xdr:spPr>
        <a:xfrm>
          <a:off x="16370300" y="153162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110490</xdr:rowOff>
    </xdr:from>
    <xdr:to xmlns:xdr="http://schemas.openxmlformats.org/drawingml/2006/spreadsheetDrawing">
      <xdr:col>86</xdr:col>
      <xdr:colOff>25400</xdr:colOff>
      <xdr:row>90</xdr:row>
      <xdr:rowOff>110490</xdr:rowOff>
    </xdr:to>
    <xdr:cxnSp macro="">
      <xdr:nvCxnSpPr>
        <xdr:cNvPr id="674" name="直線コネクタ 673"/>
        <xdr:cNvCxnSpPr/>
      </xdr:nvCxnSpPr>
      <xdr:spPr>
        <a:xfrm>
          <a:off x="16230600" y="1554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3175</xdr:rowOff>
    </xdr:from>
    <xdr:to xmlns:xdr="http://schemas.openxmlformats.org/drawingml/2006/spreadsheetDrawing">
      <xdr:col>85</xdr:col>
      <xdr:colOff>127000</xdr:colOff>
      <xdr:row>98</xdr:row>
      <xdr:rowOff>24130</xdr:rowOff>
    </xdr:to>
    <xdr:cxnSp macro="">
      <xdr:nvCxnSpPr>
        <xdr:cNvPr id="675" name="直線コネクタ 674"/>
        <xdr:cNvCxnSpPr/>
      </xdr:nvCxnSpPr>
      <xdr:spPr>
        <a:xfrm>
          <a:off x="15481300" y="168052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140970</xdr:rowOff>
    </xdr:from>
    <xdr:ext cx="598805" cy="259080"/>
    <xdr:sp macro="" textlink="">
      <xdr:nvSpPr>
        <xdr:cNvPr id="676" name="積立金平均値テキスト"/>
        <xdr:cNvSpPr txBox="1"/>
      </xdr:nvSpPr>
      <xdr:spPr>
        <a:xfrm>
          <a:off x="16370300" y="16600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118110</xdr:rowOff>
    </xdr:from>
    <xdr:to xmlns:xdr="http://schemas.openxmlformats.org/drawingml/2006/spreadsheetDrawing">
      <xdr:col>85</xdr:col>
      <xdr:colOff>177800</xdr:colOff>
      <xdr:row>98</xdr:row>
      <xdr:rowOff>48260</xdr:rowOff>
    </xdr:to>
    <xdr:sp macro="" textlink="">
      <xdr:nvSpPr>
        <xdr:cNvPr id="677" name="フローチャート: 判断 676"/>
        <xdr:cNvSpPr/>
      </xdr:nvSpPr>
      <xdr:spPr>
        <a:xfrm>
          <a:off x="162687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3175</xdr:rowOff>
    </xdr:from>
    <xdr:to xmlns:xdr="http://schemas.openxmlformats.org/drawingml/2006/spreadsheetDrawing">
      <xdr:col>81</xdr:col>
      <xdr:colOff>50800</xdr:colOff>
      <xdr:row>98</xdr:row>
      <xdr:rowOff>65405</xdr:rowOff>
    </xdr:to>
    <xdr:cxnSp macro="">
      <xdr:nvCxnSpPr>
        <xdr:cNvPr id="678" name="直線コネクタ 677"/>
        <xdr:cNvCxnSpPr/>
      </xdr:nvCxnSpPr>
      <xdr:spPr>
        <a:xfrm flipV="1">
          <a:off x="14592300" y="1680527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54610</xdr:rowOff>
    </xdr:from>
    <xdr:to xmlns:xdr="http://schemas.openxmlformats.org/drawingml/2006/spreadsheetDrawing">
      <xdr:col>81</xdr:col>
      <xdr:colOff>101600</xdr:colOff>
      <xdr:row>97</xdr:row>
      <xdr:rowOff>156210</xdr:rowOff>
    </xdr:to>
    <xdr:sp macro="" textlink="">
      <xdr:nvSpPr>
        <xdr:cNvPr id="679" name="フローチャート: 判断 678"/>
        <xdr:cNvSpPr/>
      </xdr:nvSpPr>
      <xdr:spPr>
        <a:xfrm>
          <a:off x="15430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1270</xdr:rowOff>
    </xdr:from>
    <xdr:ext cx="598170" cy="259080"/>
    <xdr:sp macro="" textlink="">
      <xdr:nvSpPr>
        <xdr:cNvPr id="680" name="テキスト ボックス 679"/>
        <xdr:cNvSpPr txBox="1"/>
      </xdr:nvSpPr>
      <xdr:spPr>
        <a:xfrm>
          <a:off x="15181580" y="16460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56515</xdr:rowOff>
    </xdr:from>
    <xdr:to xmlns:xdr="http://schemas.openxmlformats.org/drawingml/2006/spreadsheetDrawing">
      <xdr:col>76</xdr:col>
      <xdr:colOff>114300</xdr:colOff>
      <xdr:row>98</xdr:row>
      <xdr:rowOff>65405</xdr:rowOff>
    </xdr:to>
    <xdr:cxnSp macro="">
      <xdr:nvCxnSpPr>
        <xdr:cNvPr id="681" name="直線コネクタ 680"/>
        <xdr:cNvCxnSpPr/>
      </xdr:nvCxnSpPr>
      <xdr:spPr>
        <a:xfrm>
          <a:off x="13703300" y="168586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107950</xdr:rowOff>
    </xdr:from>
    <xdr:ext cx="534035" cy="259080"/>
    <xdr:sp macro="" textlink="">
      <xdr:nvSpPr>
        <xdr:cNvPr id="683" name="テキスト ボックス 682"/>
        <xdr:cNvSpPr txBox="1"/>
      </xdr:nvSpPr>
      <xdr:spPr>
        <a:xfrm>
          <a:off x="14324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121285</xdr:rowOff>
    </xdr:from>
    <xdr:to xmlns:xdr="http://schemas.openxmlformats.org/drawingml/2006/spreadsheetDrawing">
      <xdr:col>71</xdr:col>
      <xdr:colOff>177800</xdr:colOff>
      <xdr:row>98</xdr:row>
      <xdr:rowOff>56515</xdr:rowOff>
    </xdr:to>
    <xdr:cxnSp macro="">
      <xdr:nvCxnSpPr>
        <xdr:cNvPr id="684" name="直線コネクタ 683"/>
        <xdr:cNvCxnSpPr/>
      </xdr:nvCxnSpPr>
      <xdr:spPr>
        <a:xfrm>
          <a:off x="12814300" y="1675193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4035" cy="258445"/>
    <xdr:sp macro="" textlink="">
      <xdr:nvSpPr>
        <xdr:cNvPr id="686" name="テキスト ボックス 685"/>
        <xdr:cNvSpPr txBox="1"/>
      </xdr:nvSpPr>
      <xdr:spPr>
        <a:xfrm>
          <a:off x="13435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116205</xdr:rowOff>
    </xdr:from>
    <xdr:ext cx="534035" cy="259080"/>
    <xdr:sp macro="" textlink="">
      <xdr:nvSpPr>
        <xdr:cNvPr id="688" name="テキスト ボックス 687"/>
        <xdr:cNvSpPr txBox="1"/>
      </xdr:nvSpPr>
      <xdr:spPr>
        <a:xfrm>
          <a:off x="12546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144780</xdr:rowOff>
    </xdr:from>
    <xdr:to xmlns:xdr="http://schemas.openxmlformats.org/drawingml/2006/spreadsheetDrawing">
      <xdr:col>85</xdr:col>
      <xdr:colOff>177800</xdr:colOff>
      <xdr:row>98</xdr:row>
      <xdr:rowOff>74930</xdr:rowOff>
    </xdr:to>
    <xdr:sp macro="" textlink="">
      <xdr:nvSpPr>
        <xdr:cNvPr id="694" name="楕円 693"/>
        <xdr:cNvSpPr/>
      </xdr:nvSpPr>
      <xdr:spPr>
        <a:xfrm>
          <a:off x="162687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96520</xdr:rowOff>
    </xdr:from>
    <xdr:ext cx="598805" cy="259080"/>
    <xdr:sp macro="" textlink="">
      <xdr:nvSpPr>
        <xdr:cNvPr id="695" name="積立金該当値テキスト"/>
        <xdr:cNvSpPr txBox="1"/>
      </xdr:nvSpPr>
      <xdr:spPr>
        <a:xfrm>
          <a:off x="16370300" y="16727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123825</xdr:rowOff>
    </xdr:from>
    <xdr:to xmlns:xdr="http://schemas.openxmlformats.org/drawingml/2006/spreadsheetDrawing">
      <xdr:col>81</xdr:col>
      <xdr:colOff>101600</xdr:colOff>
      <xdr:row>98</xdr:row>
      <xdr:rowOff>53975</xdr:rowOff>
    </xdr:to>
    <xdr:sp macro="" textlink="">
      <xdr:nvSpPr>
        <xdr:cNvPr id="696" name="楕円 695"/>
        <xdr:cNvSpPr/>
      </xdr:nvSpPr>
      <xdr:spPr>
        <a:xfrm>
          <a:off x="15430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45085</xdr:rowOff>
    </xdr:from>
    <xdr:ext cx="598170" cy="258445"/>
    <xdr:sp macro="" textlink="">
      <xdr:nvSpPr>
        <xdr:cNvPr id="697" name="テキスト ボックス 696"/>
        <xdr:cNvSpPr txBox="1"/>
      </xdr:nvSpPr>
      <xdr:spPr>
        <a:xfrm>
          <a:off x="15181580" y="16847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14605</xdr:rowOff>
    </xdr:from>
    <xdr:to xmlns:xdr="http://schemas.openxmlformats.org/drawingml/2006/spreadsheetDrawing">
      <xdr:col>76</xdr:col>
      <xdr:colOff>165100</xdr:colOff>
      <xdr:row>98</xdr:row>
      <xdr:rowOff>116205</xdr:rowOff>
    </xdr:to>
    <xdr:sp macro="" textlink="">
      <xdr:nvSpPr>
        <xdr:cNvPr id="698" name="楕円 697"/>
        <xdr:cNvSpPr/>
      </xdr:nvSpPr>
      <xdr:spPr>
        <a:xfrm>
          <a:off x="14541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132715</xdr:rowOff>
    </xdr:from>
    <xdr:ext cx="534035" cy="258445"/>
    <xdr:sp macro="" textlink="">
      <xdr:nvSpPr>
        <xdr:cNvPr id="699" name="テキスト ボックス 698"/>
        <xdr:cNvSpPr txBox="1"/>
      </xdr:nvSpPr>
      <xdr:spPr>
        <a:xfrm>
          <a:off x="14324965" y="1659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6350</xdr:rowOff>
    </xdr:from>
    <xdr:to xmlns:xdr="http://schemas.openxmlformats.org/drawingml/2006/spreadsheetDrawing">
      <xdr:col>72</xdr:col>
      <xdr:colOff>38100</xdr:colOff>
      <xdr:row>98</xdr:row>
      <xdr:rowOff>107315</xdr:rowOff>
    </xdr:to>
    <xdr:sp macro="" textlink="">
      <xdr:nvSpPr>
        <xdr:cNvPr id="700" name="楕円 699"/>
        <xdr:cNvSpPr/>
      </xdr:nvSpPr>
      <xdr:spPr>
        <a:xfrm>
          <a:off x="13652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123825</xdr:rowOff>
    </xdr:from>
    <xdr:ext cx="534035" cy="258445"/>
    <xdr:sp macro="" textlink="">
      <xdr:nvSpPr>
        <xdr:cNvPr id="701" name="テキスト ボックス 700"/>
        <xdr:cNvSpPr txBox="1"/>
      </xdr:nvSpPr>
      <xdr:spPr>
        <a:xfrm>
          <a:off x="13435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70485</xdr:rowOff>
    </xdr:from>
    <xdr:to xmlns:xdr="http://schemas.openxmlformats.org/drawingml/2006/spreadsheetDrawing">
      <xdr:col>67</xdr:col>
      <xdr:colOff>101600</xdr:colOff>
      <xdr:row>98</xdr:row>
      <xdr:rowOff>635</xdr:rowOff>
    </xdr:to>
    <xdr:sp macro="" textlink="">
      <xdr:nvSpPr>
        <xdr:cNvPr id="702" name="楕円 701"/>
        <xdr:cNvSpPr/>
      </xdr:nvSpPr>
      <xdr:spPr>
        <a:xfrm>
          <a:off x="12763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17780</xdr:rowOff>
    </xdr:from>
    <xdr:ext cx="598170" cy="258445"/>
    <xdr:sp macro="" textlink="">
      <xdr:nvSpPr>
        <xdr:cNvPr id="703" name="テキスト ボックス 702"/>
        <xdr:cNvSpPr txBox="1"/>
      </xdr:nvSpPr>
      <xdr:spPr>
        <a:xfrm>
          <a:off x="12514580" y="16476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4" name="直線コネクタ 71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5" name="テキスト ボックス 71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6" name="直線コネクタ 71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17" name="テキスト ボックス 716"/>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8" name="直線コネクタ 71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19" name="テキスト ボックス 718"/>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0" name="直線コネクタ 71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1" name="テキスト ボックス 720"/>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3" name="テキスト ボックス 72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27940</xdr:rowOff>
    </xdr:from>
    <xdr:to xmlns:xdr="http://schemas.openxmlformats.org/drawingml/2006/spreadsheetDrawing">
      <xdr:col>116</xdr:col>
      <xdr:colOff>62865</xdr:colOff>
      <xdr:row>38</xdr:row>
      <xdr:rowOff>139700</xdr:rowOff>
    </xdr:to>
    <xdr:cxnSp macro="">
      <xdr:nvCxnSpPr>
        <xdr:cNvPr id="725" name="直線コネクタ 724"/>
        <xdr:cNvCxnSpPr/>
      </xdr:nvCxnSpPr>
      <xdr:spPr>
        <a:xfrm flipV="1">
          <a:off x="22159595" y="51714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6"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7" name="直線コネクタ 72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146050</xdr:rowOff>
    </xdr:from>
    <xdr:ext cx="534670" cy="258445"/>
    <xdr:sp macro="" textlink="">
      <xdr:nvSpPr>
        <xdr:cNvPr id="728" name="投資及び出資金最大値テキスト"/>
        <xdr:cNvSpPr txBox="1"/>
      </xdr:nvSpPr>
      <xdr:spPr>
        <a:xfrm>
          <a:off x="22212300" y="4946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27940</xdr:rowOff>
    </xdr:from>
    <xdr:to xmlns:xdr="http://schemas.openxmlformats.org/drawingml/2006/spreadsheetDrawing">
      <xdr:col>116</xdr:col>
      <xdr:colOff>152400</xdr:colOff>
      <xdr:row>30</xdr:row>
      <xdr:rowOff>27940</xdr:rowOff>
    </xdr:to>
    <xdr:cxnSp macro="">
      <xdr:nvCxnSpPr>
        <xdr:cNvPr id="729" name="直線コネクタ 728"/>
        <xdr:cNvCxnSpPr/>
      </xdr:nvCxnSpPr>
      <xdr:spPr>
        <a:xfrm>
          <a:off x="22072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0" name="直線コネクタ 72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24765</xdr:rowOff>
    </xdr:from>
    <xdr:ext cx="378460" cy="259080"/>
    <xdr:sp macro="" textlink="">
      <xdr:nvSpPr>
        <xdr:cNvPr id="731" name="投資及び出資金平均値テキスト"/>
        <xdr:cNvSpPr txBox="1"/>
      </xdr:nvSpPr>
      <xdr:spPr>
        <a:xfrm>
          <a:off x="22212300" y="63684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1905</xdr:rowOff>
    </xdr:from>
    <xdr:to xmlns:xdr="http://schemas.openxmlformats.org/drawingml/2006/spreadsheetDrawing">
      <xdr:col>116</xdr:col>
      <xdr:colOff>114300</xdr:colOff>
      <xdr:row>38</xdr:row>
      <xdr:rowOff>103505</xdr:rowOff>
    </xdr:to>
    <xdr:sp macro="" textlink="">
      <xdr:nvSpPr>
        <xdr:cNvPr id="732" name="フローチャート: 判断 731"/>
        <xdr:cNvSpPr/>
      </xdr:nvSpPr>
      <xdr:spPr>
        <a:xfrm>
          <a:off x="221107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3" name="直線コネクタ 73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133985</xdr:rowOff>
    </xdr:from>
    <xdr:to xmlns:xdr="http://schemas.openxmlformats.org/drawingml/2006/spreadsheetDrawing">
      <xdr:col>112</xdr:col>
      <xdr:colOff>38100</xdr:colOff>
      <xdr:row>38</xdr:row>
      <xdr:rowOff>64135</xdr:rowOff>
    </xdr:to>
    <xdr:sp macro="" textlink="">
      <xdr:nvSpPr>
        <xdr:cNvPr id="734" name="フローチャート: 判断 733"/>
        <xdr:cNvSpPr/>
      </xdr:nvSpPr>
      <xdr:spPr>
        <a:xfrm>
          <a:off x="21272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80645</xdr:rowOff>
    </xdr:from>
    <xdr:ext cx="469265" cy="259080"/>
    <xdr:sp macro="" textlink="">
      <xdr:nvSpPr>
        <xdr:cNvPr id="735" name="テキスト ボックス 734"/>
        <xdr:cNvSpPr txBox="1"/>
      </xdr:nvSpPr>
      <xdr:spPr>
        <a:xfrm>
          <a:off x="21088350" y="625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6" name="直線コネクタ 73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33020</xdr:rowOff>
    </xdr:from>
    <xdr:to xmlns:xdr="http://schemas.openxmlformats.org/drawingml/2006/spreadsheetDrawing">
      <xdr:col>107</xdr:col>
      <xdr:colOff>101600</xdr:colOff>
      <xdr:row>37</xdr:row>
      <xdr:rowOff>134620</xdr:rowOff>
    </xdr:to>
    <xdr:sp macro="" textlink="">
      <xdr:nvSpPr>
        <xdr:cNvPr id="737" name="フローチャート: 判断 736"/>
        <xdr:cNvSpPr/>
      </xdr:nvSpPr>
      <xdr:spPr>
        <a:xfrm>
          <a:off x="2038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151130</xdr:rowOff>
    </xdr:from>
    <xdr:ext cx="469265" cy="259080"/>
    <xdr:sp macro="" textlink="">
      <xdr:nvSpPr>
        <xdr:cNvPr id="738" name="テキスト ボックス 737"/>
        <xdr:cNvSpPr txBox="1"/>
      </xdr:nvSpPr>
      <xdr:spPr>
        <a:xfrm>
          <a:off x="20199350" y="6151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46990</xdr:rowOff>
    </xdr:from>
    <xdr:to xmlns:xdr="http://schemas.openxmlformats.org/drawingml/2006/spreadsheetDrawing">
      <xdr:col>102</xdr:col>
      <xdr:colOff>114300</xdr:colOff>
      <xdr:row>38</xdr:row>
      <xdr:rowOff>139700</xdr:rowOff>
    </xdr:to>
    <xdr:cxnSp macro="">
      <xdr:nvCxnSpPr>
        <xdr:cNvPr id="739" name="直線コネクタ 738"/>
        <xdr:cNvCxnSpPr/>
      </xdr:nvCxnSpPr>
      <xdr:spPr>
        <a:xfrm>
          <a:off x="18656300" y="639064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161925</xdr:rowOff>
    </xdr:from>
    <xdr:to xmlns:xdr="http://schemas.openxmlformats.org/drawingml/2006/spreadsheetDrawing">
      <xdr:col>102</xdr:col>
      <xdr:colOff>165100</xdr:colOff>
      <xdr:row>38</xdr:row>
      <xdr:rowOff>92075</xdr:rowOff>
    </xdr:to>
    <xdr:sp macro="" textlink="">
      <xdr:nvSpPr>
        <xdr:cNvPr id="740" name="フローチャート: 判断 739"/>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109220</xdr:rowOff>
    </xdr:from>
    <xdr:ext cx="469265" cy="258445"/>
    <xdr:sp macro="" textlink="">
      <xdr:nvSpPr>
        <xdr:cNvPr id="741" name="テキスト ボックス 740"/>
        <xdr:cNvSpPr txBox="1"/>
      </xdr:nvSpPr>
      <xdr:spPr>
        <a:xfrm>
          <a:off x="19310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141605</xdr:rowOff>
    </xdr:from>
    <xdr:to xmlns:xdr="http://schemas.openxmlformats.org/drawingml/2006/spreadsheetDrawing">
      <xdr:col>98</xdr:col>
      <xdr:colOff>38100</xdr:colOff>
      <xdr:row>38</xdr:row>
      <xdr:rowOff>71755</xdr:rowOff>
    </xdr:to>
    <xdr:sp macro="" textlink="">
      <xdr:nvSpPr>
        <xdr:cNvPr id="742" name="フローチャート: 判断 741"/>
        <xdr:cNvSpPr/>
      </xdr:nvSpPr>
      <xdr:spPr>
        <a:xfrm>
          <a:off x="18605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63500</xdr:rowOff>
    </xdr:from>
    <xdr:ext cx="469265" cy="258445"/>
    <xdr:sp macro="" textlink="">
      <xdr:nvSpPr>
        <xdr:cNvPr id="743" name="テキスト ボックス 742"/>
        <xdr:cNvSpPr txBox="1"/>
      </xdr:nvSpPr>
      <xdr:spPr>
        <a:xfrm>
          <a:off x="18421350" y="657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0"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2" name="テキスト ボックス 75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4" name="テキスト ボックス 75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56" name="テキスト ボックス 755"/>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167640</xdr:rowOff>
    </xdr:from>
    <xdr:to xmlns:xdr="http://schemas.openxmlformats.org/drawingml/2006/spreadsheetDrawing">
      <xdr:col>98</xdr:col>
      <xdr:colOff>38100</xdr:colOff>
      <xdr:row>37</xdr:row>
      <xdr:rowOff>97790</xdr:rowOff>
    </xdr:to>
    <xdr:sp macro="" textlink="">
      <xdr:nvSpPr>
        <xdr:cNvPr id="757" name="楕円 756"/>
        <xdr:cNvSpPr/>
      </xdr:nvSpPr>
      <xdr:spPr>
        <a:xfrm>
          <a:off x="18605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114300</xdr:rowOff>
    </xdr:from>
    <xdr:ext cx="469265" cy="259080"/>
    <xdr:sp macro="" textlink="">
      <xdr:nvSpPr>
        <xdr:cNvPr id="758" name="テキスト ボックス 757"/>
        <xdr:cNvSpPr txBox="1"/>
      </xdr:nvSpPr>
      <xdr:spPr>
        <a:xfrm>
          <a:off x="1842135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7" name="テキスト ボックス 76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0" name="テキスト ボックス 76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2" name="テキスト ボックス 771"/>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6" name="テキスト ボックス 775"/>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4995" cy="258445"/>
    <xdr:sp macro="" textlink="">
      <xdr:nvSpPr>
        <xdr:cNvPr id="778" name="テキスト ボックス 777"/>
        <xdr:cNvSpPr txBox="1"/>
      </xdr:nvSpPr>
      <xdr:spPr>
        <a:xfrm>
          <a:off x="17692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995" cy="259080"/>
    <xdr:sp macro="" textlink="">
      <xdr:nvSpPr>
        <xdr:cNvPr id="780" name="テキスト ボックス 779"/>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2" name="テキスト ボックス 781"/>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106045</xdr:rowOff>
    </xdr:from>
    <xdr:ext cx="249555" cy="259080"/>
    <xdr:sp macro="" textlink="">
      <xdr:nvSpPr>
        <xdr:cNvPr id="785" name="貸付金最小値テキスト"/>
        <xdr:cNvSpPr txBox="1"/>
      </xdr:nvSpPr>
      <xdr:spPr>
        <a:xfrm>
          <a:off x="22212300" y="10221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98805" cy="259080"/>
    <xdr:sp macro="" textlink="">
      <xdr:nvSpPr>
        <xdr:cNvPr id="787" name="貸付金最大値テキスト"/>
        <xdr:cNvSpPr txBox="1"/>
      </xdr:nvSpPr>
      <xdr:spPr>
        <a:xfrm>
          <a:off x="22212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788" name="直線コネクタ 787"/>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132080</xdr:rowOff>
    </xdr:from>
    <xdr:to xmlns:xdr="http://schemas.openxmlformats.org/drawingml/2006/spreadsheetDrawing">
      <xdr:col>116</xdr:col>
      <xdr:colOff>63500</xdr:colOff>
      <xdr:row>58</xdr:row>
      <xdr:rowOff>137160</xdr:rowOff>
    </xdr:to>
    <xdr:cxnSp macro="">
      <xdr:nvCxnSpPr>
        <xdr:cNvPr id="789" name="直線コネクタ 788"/>
        <xdr:cNvCxnSpPr/>
      </xdr:nvCxnSpPr>
      <xdr:spPr>
        <a:xfrm flipV="1">
          <a:off x="21323300" y="100761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150495</xdr:rowOff>
    </xdr:from>
    <xdr:ext cx="469900" cy="259080"/>
    <xdr:sp macro="" textlink="">
      <xdr:nvSpPr>
        <xdr:cNvPr id="790" name="貸付金平均値テキスト"/>
        <xdr:cNvSpPr txBox="1"/>
      </xdr:nvSpPr>
      <xdr:spPr>
        <a:xfrm>
          <a:off x="22212300" y="100945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635</xdr:rowOff>
    </xdr:from>
    <xdr:to xmlns:xdr="http://schemas.openxmlformats.org/drawingml/2006/spreadsheetDrawing">
      <xdr:col>116</xdr:col>
      <xdr:colOff>114300</xdr:colOff>
      <xdr:row>59</xdr:row>
      <xdr:rowOff>102235</xdr:rowOff>
    </xdr:to>
    <xdr:sp macro="" textlink="">
      <xdr:nvSpPr>
        <xdr:cNvPr id="791" name="フローチャート: 判断 790"/>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137160</xdr:rowOff>
    </xdr:from>
    <xdr:to xmlns:xdr="http://schemas.openxmlformats.org/drawingml/2006/spreadsheetDrawing">
      <xdr:col>111</xdr:col>
      <xdr:colOff>177800</xdr:colOff>
      <xdr:row>58</xdr:row>
      <xdr:rowOff>139065</xdr:rowOff>
    </xdr:to>
    <xdr:cxnSp macro="">
      <xdr:nvCxnSpPr>
        <xdr:cNvPr id="792" name="直線コネクタ 791"/>
        <xdr:cNvCxnSpPr/>
      </xdr:nvCxnSpPr>
      <xdr:spPr>
        <a:xfrm flipV="1">
          <a:off x="20434300" y="10081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7620</xdr:rowOff>
    </xdr:from>
    <xdr:to xmlns:xdr="http://schemas.openxmlformats.org/drawingml/2006/spreadsheetDrawing">
      <xdr:col>112</xdr:col>
      <xdr:colOff>38100</xdr:colOff>
      <xdr:row>59</xdr:row>
      <xdr:rowOff>109220</xdr:rowOff>
    </xdr:to>
    <xdr:sp macro="" textlink="">
      <xdr:nvSpPr>
        <xdr:cNvPr id="793" name="フローチャート: 判断 792"/>
        <xdr:cNvSpPr/>
      </xdr:nvSpPr>
      <xdr:spPr>
        <a:xfrm>
          <a:off x="212725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100330</xdr:rowOff>
    </xdr:from>
    <xdr:ext cx="469265" cy="258445"/>
    <xdr:sp macro="" textlink="">
      <xdr:nvSpPr>
        <xdr:cNvPr id="794" name="テキスト ボックス 793"/>
        <xdr:cNvSpPr txBox="1"/>
      </xdr:nvSpPr>
      <xdr:spPr>
        <a:xfrm>
          <a:off x="21088350" y="10215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123825</xdr:rowOff>
    </xdr:from>
    <xdr:to xmlns:xdr="http://schemas.openxmlformats.org/drawingml/2006/spreadsheetDrawing">
      <xdr:col>107</xdr:col>
      <xdr:colOff>50800</xdr:colOff>
      <xdr:row>58</xdr:row>
      <xdr:rowOff>139065</xdr:rowOff>
    </xdr:to>
    <xdr:cxnSp macro="">
      <xdr:nvCxnSpPr>
        <xdr:cNvPr id="795" name="直線コネクタ 794"/>
        <xdr:cNvCxnSpPr/>
      </xdr:nvCxnSpPr>
      <xdr:spPr>
        <a:xfrm>
          <a:off x="19545300" y="100679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130810</xdr:rowOff>
    </xdr:from>
    <xdr:to xmlns:xdr="http://schemas.openxmlformats.org/drawingml/2006/spreadsheetDrawing">
      <xdr:col>107</xdr:col>
      <xdr:colOff>101600</xdr:colOff>
      <xdr:row>59</xdr:row>
      <xdr:rowOff>60960</xdr:rowOff>
    </xdr:to>
    <xdr:sp macro="" textlink="">
      <xdr:nvSpPr>
        <xdr:cNvPr id="796" name="フローチャート: 判断 795"/>
        <xdr:cNvSpPr/>
      </xdr:nvSpPr>
      <xdr:spPr>
        <a:xfrm>
          <a:off x="20383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52070</xdr:rowOff>
    </xdr:from>
    <xdr:ext cx="469265" cy="258445"/>
    <xdr:sp macro="" textlink="">
      <xdr:nvSpPr>
        <xdr:cNvPr id="797" name="テキスト ボックス 796"/>
        <xdr:cNvSpPr txBox="1"/>
      </xdr:nvSpPr>
      <xdr:spPr>
        <a:xfrm>
          <a:off x="20199350" y="10167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96520</xdr:rowOff>
    </xdr:from>
    <xdr:to xmlns:xdr="http://schemas.openxmlformats.org/drawingml/2006/spreadsheetDrawing">
      <xdr:col>102</xdr:col>
      <xdr:colOff>114300</xdr:colOff>
      <xdr:row>58</xdr:row>
      <xdr:rowOff>123825</xdr:rowOff>
    </xdr:to>
    <xdr:cxnSp macro="">
      <xdr:nvCxnSpPr>
        <xdr:cNvPr id="798" name="直線コネクタ 797"/>
        <xdr:cNvCxnSpPr/>
      </xdr:nvCxnSpPr>
      <xdr:spPr>
        <a:xfrm>
          <a:off x="18656300" y="100406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132715</xdr:rowOff>
    </xdr:from>
    <xdr:to xmlns:xdr="http://schemas.openxmlformats.org/drawingml/2006/spreadsheetDrawing">
      <xdr:col>102</xdr:col>
      <xdr:colOff>165100</xdr:colOff>
      <xdr:row>59</xdr:row>
      <xdr:rowOff>63500</xdr:rowOff>
    </xdr:to>
    <xdr:sp macro="" textlink="">
      <xdr:nvSpPr>
        <xdr:cNvPr id="799" name="フローチャート: 判断 798"/>
        <xdr:cNvSpPr/>
      </xdr:nvSpPr>
      <xdr:spPr>
        <a:xfrm>
          <a:off x="19494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53975</xdr:rowOff>
    </xdr:from>
    <xdr:ext cx="469265" cy="258445"/>
    <xdr:sp macro="" textlink="">
      <xdr:nvSpPr>
        <xdr:cNvPr id="800" name="テキスト ボックス 799"/>
        <xdr:cNvSpPr txBox="1"/>
      </xdr:nvSpPr>
      <xdr:spPr>
        <a:xfrm>
          <a:off x="19310350" y="10169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135255</xdr:rowOff>
    </xdr:from>
    <xdr:to xmlns:xdr="http://schemas.openxmlformats.org/drawingml/2006/spreadsheetDrawing">
      <xdr:col>98</xdr:col>
      <xdr:colOff>38100</xdr:colOff>
      <xdr:row>59</xdr:row>
      <xdr:rowOff>65405</xdr:rowOff>
    </xdr:to>
    <xdr:sp macro="" textlink="">
      <xdr:nvSpPr>
        <xdr:cNvPr id="801" name="フローチャート: 判断 800"/>
        <xdr:cNvSpPr/>
      </xdr:nvSpPr>
      <xdr:spPr>
        <a:xfrm>
          <a:off x="18605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56515</xdr:rowOff>
    </xdr:from>
    <xdr:ext cx="469265" cy="258445"/>
    <xdr:sp macro="" textlink="">
      <xdr:nvSpPr>
        <xdr:cNvPr id="802" name="テキスト ボックス 801"/>
        <xdr:cNvSpPr txBox="1"/>
      </xdr:nvSpPr>
      <xdr:spPr>
        <a:xfrm>
          <a:off x="18421350" y="1017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80645</xdr:rowOff>
    </xdr:from>
    <xdr:to xmlns:xdr="http://schemas.openxmlformats.org/drawingml/2006/spreadsheetDrawing">
      <xdr:col>116</xdr:col>
      <xdr:colOff>114300</xdr:colOff>
      <xdr:row>59</xdr:row>
      <xdr:rowOff>10795</xdr:rowOff>
    </xdr:to>
    <xdr:sp macro="" textlink="">
      <xdr:nvSpPr>
        <xdr:cNvPr id="808" name="楕円 807"/>
        <xdr:cNvSpPr/>
      </xdr:nvSpPr>
      <xdr:spPr>
        <a:xfrm>
          <a:off x="22110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103505</xdr:rowOff>
    </xdr:from>
    <xdr:ext cx="534670" cy="259080"/>
    <xdr:sp macro="" textlink="">
      <xdr:nvSpPr>
        <xdr:cNvPr id="809" name="貸付金該当値テキスト"/>
        <xdr:cNvSpPr txBox="1"/>
      </xdr:nvSpPr>
      <xdr:spPr>
        <a:xfrm>
          <a:off x="22212300" y="987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10" name="楕円 809"/>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57</xdr:row>
      <xdr:rowOff>33020</xdr:rowOff>
    </xdr:from>
    <xdr:ext cx="534035" cy="259080"/>
    <xdr:sp macro="" textlink="">
      <xdr:nvSpPr>
        <xdr:cNvPr id="811" name="テキスト ボックス 810"/>
        <xdr:cNvSpPr txBox="1"/>
      </xdr:nvSpPr>
      <xdr:spPr>
        <a:xfrm>
          <a:off x="21055965"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2" name="楕円 811"/>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57</xdr:row>
      <xdr:rowOff>34925</xdr:rowOff>
    </xdr:from>
    <xdr:ext cx="534035" cy="259080"/>
    <xdr:sp macro="" textlink="">
      <xdr:nvSpPr>
        <xdr:cNvPr id="813" name="テキスト ボックス 812"/>
        <xdr:cNvSpPr txBox="1"/>
      </xdr:nvSpPr>
      <xdr:spPr>
        <a:xfrm>
          <a:off x="20166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14" name="楕円 813"/>
        <xdr:cNvSpPr/>
      </xdr:nvSpPr>
      <xdr:spPr>
        <a:xfrm>
          <a:off x="19494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57</xdr:row>
      <xdr:rowOff>19685</xdr:rowOff>
    </xdr:from>
    <xdr:ext cx="534035" cy="258445"/>
    <xdr:sp macro="" textlink="">
      <xdr:nvSpPr>
        <xdr:cNvPr id="815" name="テキスト ボックス 814"/>
        <xdr:cNvSpPr txBox="1"/>
      </xdr:nvSpPr>
      <xdr:spPr>
        <a:xfrm>
          <a:off x="19277965" y="9792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45720</xdr:rowOff>
    </xdr:from>
    <xdr:to xmlns:xdr="http://schemas.openxmlformats.org/drawingml/2006/spreadsheetDrawing">
      <xdr:col>98</xdr:col>
      <xdr:colOff>38100</xdr:colOff>
      <xdr:row>58</xdr:row>
      <xdr:rowOff>147320</xdr:rowOff>
    </xdr:to>
    <xdr:sp macro="" textlink="">
      <xdr:nvSpPr>
        <xdr:cNvPr id="816" name="楕円 815"/>
        <xdr:cNvSpPr/>
      </xdr:nvSpPr>
      <xdr:spPr>
        <a:xfrm>
          <a:off x="18605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163830</xdr:rowOff>
    </xdr:from>
    <xdr:ext cx="534035" cy="259080"/>
    <xdr:sp macro="" textlink="">
      <xdr:nvSpPr>
        <xdr:cNvPr id="817" name="テキスト ボックス 816"/>
        <xdr:cNvSpPr txBox="1"/>
      </xdr:nvSpPr>
      <xdr:spPr>
        <a:xfrm>
          <a:off x="18388965" y="976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29" name="テキスト ボックス 828"/>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144145</xdr:rowOff>
    </xdr:from>
    <xdr:ext cx="594995" cy="258445"/>
    <xdr:sp macro="" textlink="">
      <xdr:nvSpPr>
        <xdr:cNvPr id="831" name="テキスト ボックス 830"/>
        <xdr:cNvSpPr txBox="1"/>
      </xdr:nvSpPr>
      <xdr:spPr>
        <a:xfrm>
          <a:off x="17692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94995" cy="259080"/>
    <xdr:sp macro="" textlink="">
      <xdr:nvSpPr>
        <xdr:cNvPr id="833" name="テキスト ボックス 832"/>
        <xdr:cNvSpPr txBox="1"/>
      </xdr:nvSpPr>
      <xdr:spPr>
        <a:xfrm>
          <a:off x="17692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35" name="テキスト ボックス 834"/>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37" name="テキスト ボックス 836"/>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9" name="テキスト ボックス 838"/>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1"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11430</xdr:rowOff>
    </xdr:from>
    <xdr:to xmlns:xdr="http://schemas.openxmlformats.org/drawingml/2006/spreadsheetDrawing">
      <xdr:col>116</xdr:col>
      <xdr:colOff>62865</xdr:colOff>
      <xdr:row>78</xdr:row>
      <xdr:rowOff>160020</xdr:rowOff>
    </xdr:to>
    <xdr:cxnSp macro="">
      <xdr:nvCxnSpPr>
        <xdr:cNvPr id="843" name="直線コネクタ 842"/>
        <xdr:cNvCxnSpPr/>
      </xdr:nvCxnSpPr>
      <xdr:spPr>
        <a:xfrm flipV="1">
          <a:off x="22159595" y="12012930"/>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163830</xdr:rowOff>
    </xdr:from>
    <xdr:ext cx="534670" cy="259080"/>
    <xdr:sp macro="" textlink="">
      <xdr:nvSpPr>
        <xdr:cNvPr id="844"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160020</xdr:rowOff>
    </xdr:from>
    <xdr:to xmlns:xdr="http://schemas.openxmlformats.org/drawingml/2006/spreadsheetDrawing">
      <xdr:col>116</xdr:col>
      <xdr:colOff>152400</xdr:colOff>
      <xdr:row>78</xdr:row>
      <xdr:rowOff>160020</xdr:rowOff>
    </xdr:to>
    <xdr:cxnSp macro="">
      <xdr:nvCxnSpPr>
        <xdr:cNvPr id="845" name="直線コネクタ 844"/>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129540</xdr:rowOff>
    </xdr:from>
    <xdr:ext cx="598805" cy="259080"/>
    <xdr:sp macro="" textlink="">
      <xdr:nvSpPr>
        <xdr:cNvPr id="846" name="繰出金最大値テキスト"/>
        <xdr:cNvSpPr txBox="1"/>
      </xdr:nvSpPr>
      <xdr:spPr>
        <a:xfrm>
          <a:off x="22212300" y="11788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11430</xdr:rowOff>
    </xdr:from>
    <xdr:to xmlns:xdr="http://schemas.openxmlformats.org/drawingml/2006/spreadsheetDrawing">
      <xdr:col>116</xdr:col>
      <xdr:colOff>152400</xdr:colOff>
      <xdr:row>70</xdr:row>
      <xdr:rowOff>11430</xdr:rowOff>
    </xdr:to>
    <xdr:cxnSp macro="">
      <xdr:nvCxnSpPr>
        <xdr:cNvPr id="847" name="直線コネクタ 846"/>
        <xdr:cNvCxnSpPr/>
      </xdr:nvCxnSpPr>
      <xdr:spPr>
        <a:xfrm>
          <a:off x="22072600" y="1201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42545</xdr:rowOff>
    </xdr:from>
    <xdr:to xmlns:xdr="http://schemas.openxmlformats.org/drawingml/2006/spreadsheetDrawing">
      <xdr:col>116</xdr:col>
      <xdr:colOff>63500</xdr:colOff>
      <xdr:row>77</xdr:row>
      <xdr:rowOff>89535</xdr:rowOff>
    </xdr:to>
    <xdr:cxnSp macro="">
      <xdr:nvCxnSpPr>
        <xdr:cNvPr id="848" name="直線コネクタ 847"/>
        <xdr:cNvCxnSpPr/>
      </xdr:nvCxnSpPr>
      <xdr:spPr>
        <a:xfrm flipV="1">
          <a:off x="21323300" y="1324419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132080</xdr:rowOff>
    </xdr:from>
    <xdr:ext cx="598805" cy="258445"/>
    <xdr:sp macro="" textlink="">
      <xdr:nvSpPr>
        <xdr:cNvPr id="849" name="繰出金平均値テキスト"/>
        <xdr:cNvSpPr txBox="1"/>
      </xdr:nvSpPr>
      <xdr:spPr>
        <a:xfrm>
          <a:off x="22212300" y="129908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109220</xdr:rowOff>
    </xdr:from>
    <xdr:to xmlns:xdr="http://schemas.openxmlformats.org/drawingml/2006/spreadsheetDrawing">
      <xdr:col>116</xdr:col>
      <xdr:colOff>114300</xdr:colOff>
      <xdr:row>77</xdr:row>
      <xdr:rowOff>39370</xdr:rowOff>
    </xdr:to>
    <xdr:sp macro="" textlink="">
      <xdr:nvSpPr>
        <xdr:cNvPr id="850" name="フローチャート: 判断 849"/>
        <xdr:cNvSpPr/>
      </xdr:nvSpPr>
      <xdr:spPr>
        <a:xfrm>
          <a:off x="221107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89535</xdr:rowOff>
    </xdr:from>
    <xdr:to xmlns:xdr="http://schemas.openxmlformats.org/drawingml/2006/spreadsheetDrawing">
      <xdr:col>111</xdr:col>
      <xdr:colOff>177800</xdr:colOff>
      <xdr:row>77</xdr:row>
      <xdr:rowOff>90805</xdr:rowOff>
    </xdr:to>
    <xdr:cxnSp macro="">
      <xdr:nvCxnSpPr>
        <xdr:cNvPr id="851" name="直線コネクタ 850"/>
        <xdr:cNvCxnSpPr/>
      </xdr:nvCxnSpPr>
      <xdr:spPr>
        <a:xfrm flipV="1">
          <a:off x="20434300" y="132911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132715</xdr:rowOff>
    </xdr:from>
    <xdr:to xmlns:xdr="http://schemas.openxmlformats.org/drawingml/2006/spreadsheetDrawing">
      <xdr:col>112</xdr:col>
      <xdr:colOff>38100</xdr:colOff>
      <xdr:row>77</xdr:row>
      <xdr:rowOff>63500</xdr:rowOff>
    </xdr:to>
    <xdr:sp macro="" textlink="">
      <xdr:nvSpPr>
        <xdr:cNvPr id="852" name="フローチャート: 判断 851"/>
        <xdr:cNvSpPr/>
      </xdr:nvSpPr>
      <xdr:spPr>
        <a:xfrm>
          <a:off x="21272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79375</xdr:rowOff>
    </xdr:from>
    <xdr:ext cx="598170" cy="258445"/>
    <xdr:sp macro="" textlink="">
      <xdr:nvSpPr>
        <xdr:cNvPr id="853" name="テキスト ボックス 852"/>
        <xdr:cNvSpPr txBox="1"/>
      </xdr:nvSpPr>
      <xdr:spPr>
        <a:xfrm>
          <a:off x="21023580" y="12938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81280</xdr:rowOff>
    </xdr:from>
    <xdr:to xmlns:xdr="http://schemas.openxmlformats.org/drawingml/2006/spreadsheetDrawing">
      <xdr:col>107</xdr:col>
      <xdr:colOff>50800</xdr:colOff>
      <xdr:row>77</xdr:row>
      <xdr:rowOff>90805</xdr:rowOff>
    </xdr:to>
    <xdr:cxnSp macro="">
      <xdr:nvCxnSpPr>
        <xdr:cNvPr id="854" name="直線コネクタ 853"/>
        <xdr:cNvCxnSpPr/>
      </xdr:nvCxnSpPr>
      <xdr:spPr>
        <a:xfrm>
          <a:off x="19545300" y="132829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24130</xdr:rowOff>
    </xdr:from>
    <xdr:to xmlns:xdr="http://schemas.openxmlformats.org/drawingml/2006/spreadsheetDrawing">
      <xdr:col>107</xdr:col>
      <xdr:colOff>101600</xdr:colOff>
      <xdr:row>77</xdr:row>
      <xdr:rowOff>125730</xdr:rowOff>
    </xdr:to>
    <xdr:sp macro="" textlink="">
      <xdr:nvSpPr>
        <xdr:cNvPr id="855" name="フローチャート: 判断 854"/>
        <xdr:cNvSpPr/>
      </xdr:nvSpPr>
      <xdr:spPr>
        <a:xfrm>
          <a:off x="20383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142240</xdr:rowOff>
    </xdr:from>
    <xdr:ext cx="598170" cy="259080"/>
    <xdr:sp macro="" textlink="">
      <xdr:nvSpPr>
        <xdr:cNvPr id="856" name="テキスト ボックス 855"/>
        <xdr:cNvSpPr txBox="1"/>
      </xdr:nvSpPr>
      <xdr:spPr>
        <a:xfrm>
          <a:off x="20134580" y="13000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81280</xdr:rowOff>
    </xdr:from>
    <xdr:to xmlns:xdr="http://schemas.openxmlformats.org/drawingml/2006/spreadsheetDrawing">
      <xdr:col>102</xdr:col>
      <xdr:colOff>114300</xdr:colOff>
      <xdr:row>77</xdr:row>
      <xdr:rowOff>92710</xdr:rowOff>
    </xdr:to>
    <xdr:cxnSp macro="">
      <xdr:nvCxnSpPr>
        <xdr:cNvPr id="857" name="直線コネクタ 856"/>
        <xdr:cNvCxnSpPr/>
      </xdr:nvCxnSpPr>
      <xdr:spPr>
        <a:xfrm flipV="1">
          <a:off x="18656300" y="132829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30480</xdr:rowOff>
    </xdr:from>
    <xdr:to xmlns:xdr="http://schemas.openxmlformats.org/drawingml/2006/spreadsheetDrawing">
      <xdr:col>102</xdr:col>
      <xdr:colOff>165100</xdr:colOff>
      <xdr:row>77</xdr:row>
      <xdr:rowOff>132080</xdr:rowOff>
    </xdr:to>
    <xdr:sp macro="" textlink="">
      <xdr:nvSpPr>
        <xdr:cNvPr id="858" name="フローチャート: 判断 857"/>
        <xdr:cNvSpPr/>
      </xdr:nvSpPr>
      <xdr:spPr>
        <a:xfrm>
          <a:off x="19494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123190</xdr:rowOff>
    </xdr:from>
    <xdr:ext cx="598170" cy="258445"/>
    <xdr:sp macro="" textlink="">
      <xdr:nvSpPr>
        <xdr:cNvPr id="859" name="テキスト ボックス 858"/>
        <xdr:cNvSpPr txBox="1"/>
      </xdr:nvSpPr>
      <xdr:spPr>
        <a:xfrm>
          <a:off x="19245580" y="13324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39370</xdr:rowOff>
    </xdr:from>
    <xdr:to xmlns:xdr="http://schemas.openxmlformats.org/drawingml/2006/spreadsheetDrawing">
      <xdr:col>98</xdr:col>
      <xdr:colOff>38100</xdr:colOff>
      <xdr:row>77</xdr:row>
      <xdr:rowOff>140970</xdr:rowOff>
    </xdr:to>
    <xdr:sp macro="" textlink="">
      <xdr:nvSpPr>
        <xdr:cNvPr id="860" name="フローチャート: 判断 859"/>
        <xdr:cNvSpPr/>
      </xdr:nvSpPr>
      <xdr:spPr>
        <a:xfrm>
          <a:off x="18605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157480</xdr:rowOff>
    </xdr:from>
    <xdr:ext cx="598170" cy="258445"/>
    <xdr:sp macro="" textlink="">
      <xdr:nvSpPr>
        <xdr:cNvPr id="861" name="テキスト ボックス 860"/>
        <xdr:cNvSpPr txBox="1"/>
      </xdr:nvSpPr>
      <xdr:spPr>
        <a:xfrm>
          <a:off x="18356580" y="13016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163195</xdr:rowOff>
    </xdr:from>
    <xdr:to xmlns:xdr="http://schemas.openxmlformats.org/drawingml/2006/spreadsheetDrawing">
      <xdr:col>116</xdr:col>
      <xdr:colOff>114300</xdr:colOff>
      <xdr:row>77</xdr:row>
      <xdr:rowOff>93345</xdr:rowOff>
    </xdr:to>
    <xdr:sp macro="" textlink="">
      <xdr:nvSpPr>
        <xdr:cNvPr id="867" name="楕円 866"/>
        <xdr:cNvSpPr/>
      </xdr:nvSpPr>
      <xdr:spPr>
        <a:xfrm>
          <a:off x="22110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141605</xdr:rowOff>
    </xdr:from>
    <xdr:ext cx="598805" cy="259080"/>
    <xdr:sp macro="" textlink="">
      <xdr:nvSpPr>
        <xdr:cNvPr id="868" name="繰出金該当値テキスト"/>
        <xdr:cNvSpPr txBox="1"/>
      </xdr:nvSpPr>
      <xdr:spPr>
        <a:xfrm>
          <a:off x="22212300" y="1317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38735</xdr:rowOff>
    </xdr:from>
    <xdr:to xmlns:xdr="http://schemas.openxmlformats.org/drawingml/2006/spreadsheetDrawing">
      <xdr:col>112</xdr:col>
      <xdr:colOff>38100</xdr:colOff>
      <xdr:row>77</xdr:row>
      <xdr:rowOff>140335</xdr:rowOff>
    </xdr:to>
    <xdr:sp macro="" textlink="">
      <xdr:nvSpPr>
        <xdr:cNvPr id="869" name="楕円 868"/>
        <xdr:cNvSpPr/>
      </xdr:nvSpPr>
      <xdr:spPr>
        <a:xfrm>
          <a:off x="21272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132080</xdr:rowOff>
    </xdr:from>
    <xdr:ext cx="598170" cy="258445"/>
    <xdr:sp macro="" textlink="">
      <xdr:nvSpPr>
        <xdr:cNvPr id="870" name="テキスト ボックス 869"/>
        <xdr:cNvSpPr txBox="1"/>
      </xdr:nvSpPr>
      <xdr:spPr>
        <a:xfrm>
          <a:off x="21023580" y="13333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40640</xdr:rowOff>
    </xdr:from>
    <xdr:to xmlns:xdr="http://schemas.openxmlformats.org/drawingml/2006/spreadsheetDrawing">
      <xdr:col>107</xdr:col>
      <xdr:colOff>101600</xdr:colOff>
      <xdr:row>77</xdr:row>
      <xdr:rowOff>141605</xdr:rowOff>
    </xdr:to>
    <xdr:sp macro="" textlink="">
      <xdr:nvSpPr>
        <xdr:cNvPr id="871" name="楕円 870"/>
        <xdr:cNvSpPr/>
      </xdr:nvSpPr>
      <xdr:spPr>
        <a:xfrm>
          <a:off x="20383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132715</xdr:rowOff>
    </xdr:from>
    <xdr:ext cx="598170" cy="258445"/>
    <xdr:sp macro="" textlink="">
      <xdr:nvSpPr>
        <xdr:cNvPr id="872" name="テキスト ボックス 871"/>
        <xdr:cNvSpPr txBox="1"/>
      </xdr:nvSpPr>
      <xdr:spPr>
        <a:xfrm>
          <a:off x="20134580" y="13334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30480</xdr:rowOff>
    </xdr:from>
    <xdr:to xmlns:xdr="http://schemas.openxmlformats.org/drawingml/2006/spreadsheetDrawing">
      <xdr:col>102</xdr:col>
      <xdr:colOff>165100</xdr:colOff>
      <xdr:row>77</xdr:row>
      <xdr:rowOff>132080</xdr:rowOff>
    </xdr:to>
    <xdr:sp macro="" textlink="">
      <xdr:nvSpPr>
        <xdr:cNvPr id="873" name="楕円 872"/>
        <xdr:cNvSpPr/>
      </xdr:nvSpPr>
      <xdr:spPr>
        <a:xfrm>
          <a:off x="19494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148590</xdr:rowOff>
    </xdr:from>
    <xdr:ext cx="598170" cy="259080"/>
    <xdr:sp macro="" textlink="">
      <xdr:nvSpPr>
        <xdr:cNvPr id="874" name="テキスト ボックス 873"/>
        <xdr:cNvSpPr txBox="1"/>
      </xdr:nvSpPr>
      <xdr:spPr>
        <a:xfrm>
          <a:off x="19245580" y="13007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41910</xdr:rowOff>
    </xdr:from>
    <xdr:to xmlns:xdr="http://schemas.openxmlformats.org/drawingml/2006/spreadsheetDrawing">
      <xdr:col>98</xdr:col>
      <xdr:colOff>38100</xdr:colOff>
      <xdr:row>77</xdr:row>
      <xdr:rowOff>143510</xdr:rowOff>
    </xdr:to>
    <xdr:sp macro="" textlink="">
      <xdr:nvSpPr>
        <xdr:cNvPr id="875" name="楕円 874"/>
        <xdr:cNvSpPr/>
      </xdr:nvSpPr>
      <xdr:spPr>
        <a:xfrm>
          <a:off x="18605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134620</xdr:rowOff>
    </xdr:from>
    <xdr:ext cx="598170" cy="258445"/>
    <xdr:sp macro="" textlink="">
      <xdr:nvSpPr>
        <xdr:cNvPr id="876" name="テキスト ボックス 875"/>
        <xdr:cNvSpPr txBox="1"/>
      </xdr:nvSpPr>
      <xdr:spPr>
        <a:xfrm>
          <a:off x="18356580" y="13336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7" name="直線コネクタ 88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88" name="テキスト ボックス 88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9" name="直線コネクタ 88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890" name="テキスト ボックス 88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1" name="直線コネクタ 89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892" name="テキスト ボックス 89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3" name="直線コネクタ 89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894" name="テキスト ボックス 89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896" name="テキスト ボックス 89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8" name="直線コネクタ 89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3" name="直線コネクタ 90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6" name="直線コネクタ 90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7" name="フローチャート: 判断 90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08" name="テキスト ボックス 907"/>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9" name="直線コネクタ 90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0" name="フローチャート: 判断 90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11" name="テキスト ボックス 91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2" name="直線コネクタ 91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14" name="テキスト ボックス 91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5" name="フローチャート: 判断 914"/>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6" name="テキスト ボックス 915"/>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25" name="テキスト ボックス 924"/>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27" name="テキスト ボックス 92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29" name="テキスト ボックス 92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31" name="テキスト ボックス 930"/>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1,570
1,565
398.51
4,284,352
4,181,732
97,893
2,355,858
4,834,946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2" name="直線コネクタ 41"/>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168910</xdr:rowOff>
    </xdr:from>
    <xdr:ext cx="248285" cy="258445"/>
    <xdr:sp macro="" textlink="">
      <xdr:nvSpPr>
        <xdr:cNvPr id="43" name="テキスト ボックス 42"/>
        <xdr:cNvSpPr txBox="1"/>
      </xdr:nvSpPr>
      <xdr:spPr>
        <a:xfrm>
          <a:off x="513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4" name="直線コネクタ 43"/>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8445"/>
    <xdr:sp macro="" textlink="">
      <xdr:nvSpPr>
        <xdr:cNvPr id="45" name="テキスト ボックス 44"/>
        <xdr:cNvSpPr txBox="1"/>
      </xdr:nvSpPr>
      <xdr:spPr>
        <a:xfrm>
          <a:off x="230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6" name="直線コネクタ 45"/>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8445"/>
    <xdr:sp macro="" textlink="">
      <xdr:nvSpPr>
        <xdr:cNvPr id="47" name="テキスト ボックス 46"/>
        <xdr:cNvSpPr txBox="1"/>
      </xdr:nvSpPr>
      <xdr:spPr>
        <a:xfrm>
          <a:off x="230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8" name="直線コネクタ 47"/>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9" name="テキスト ボックス 48"/>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0" name="直線コネクタ 49"/>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54610</xdr:rowOff>
    </xdr:from>
    <xdr:ext cx="531495" cy="258445"/>
    <xdr:sp macro="" textlink="">
      <xdr:nvSpPr>
        <xdr:cNvPr id="51" name="テキスト ボックス 50"/>
        <xdr:cNvSpPr txBox="1"/>
      </xdr:nvSpPr>
      <xdr:spPr>
        <a:xfrm>
          <a:off x="230505" y="554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2" name="直線コネクタ 51"/>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4995" cy="258445"/>
    <xdr:sp macro="" textlink="">
      <xdr:nvSpPr>
        <xdr:cNvPr id="53" name="テキスト ボックス 52"/>
        <xdr:cNvSpPr txBox="1"/>
      </xdr:nvSpPr>
      <xdr:spPr>
        <a:xfrm>
          <a:off x="166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4" name="直線コネクタ 53"/>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168910</xdr:rowOff>
    </xdr:from>
    <xdr:ext cx="594995" cy="258445"/>
    <xdr:sp macro="" textlink="">
      <xdr:nvSpPr>
        <xdr:cNvPr id="55" name="テキスト ボックス 54"/>
        <xdr:cNvSpPr txBox="1"/>
      </xdr:nvSpPr>
      <xdr:spPr>
        <a:xfrm>
          <a:off x="166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6" name="直線コネクタ 55"/>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7" name="テキスト ボックス 56"/>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161290</xdr:rowOff>
    </xdr:from>
    <xdr:to xmlns:xdr="http://schemas.openxmlformats.org/drawingml/2006/spreadsheetDrawing">
      <xdr:col>24</xdr:col>
      <xdr:colOff>62865</xdr:colOff>
      <xdr:row>39</xdr:row>
      <xdr:rowOff>12065</xdr:rowOff>
    </xdr:to>
    <xdr:cxnSp macro="">
      <xdr:nvCxnSpPr>
        <xdr:cNvPr id="59" name="直線コネクタ 58"/>
        <xdr:cNvCxnSpPr/>
      </xdr:nvCxnSpPr>
      <xdr:spPr>
        <a:xfrm flipV="1">
          <a:off x="4633595" y="530479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15875</xdr:rowOff>
    </xdr:from>
    <xdr:ext cx="469900" cy="259080"/>
    <xdr:sp macro="" textlink="">
      <xdr:nvSpPr>
        <xdr:cNvPr id="60" name="議会費最小値テキスト"/>
        <xdr:cNvSpPr txBox="1"/>
      </xdr:nvSpPr>
      <xdr:spPr>
        <a:xfrm>
          <a:off x="4686300" y="670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12065</xdr:rowOff>
    </xdr:from>
    <xdr:to xmlns:xdr="http://schemas.openxmlformats.org/drawingml/2006/spreadsheetDrawing">
      <xdr:col>24</xdr:col>
      <xdr:colOff>152400</xdr:colOff>
      <xdr:row>39</xdr:row>
      <xdr:rowOff>12065</xdr:rowOff>
    </xdr:to>
    <xdr:cxnSp macro="">
      <xdr:nvCxnSpPr>
        <xdr:cNvPr id="61" name="直線コネクタ 60"/>
        <xdr:cNvCxnSpPr/>
      </xdr:nvCxnSpPr>
      <xdr:spPr>
        <a:xfrm>
          <a:off x="454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107950</xdr:rowOff>
    </xdr:from>
    <xdr:ext cx="598805" cy="259080"/>
    <xdr:sp macro="" textlink="">
      <xdr:nvSpPr>
        <xdr:cNvPr id="62" name="議会費最大値テキスト"/>
        <xdr:cNvSpPr txBox="1"/>
      </xdr:nvSpPr>
      <xdr:spPr>
        <a:xfrm>
          <a:off x="4686300" y="508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161290</xdr:rowOff>
    </xdr:from>
    <xdr:to xmlns:xdr="http://schemas.openxmlformats.org/drawingml/2006/spreadsheetDrawing">
      <xdr:col>24</xdr:col>
      <xdr:colOff>152400</xdr:colOff>
      <xdr:row>30</xdr:row>
      <xdr:rowOff>161290</xdr:rowOff>
    </xdr:to>
    <xdr:cxnSp macro="">
      <xdr:nvCxnSpPr>
        <xdr:cNvPr id="63" name="直線コネクタ 62"/>
        <xdr:cNvCxnSpPr/>
      </xdr:nvCxnSpPr>
      <xdr:spPr>
        <a:xfrm>
          <a:off x="4546600" y="530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42545</xdr:rowOff>
    </xdr:from>
    <xdr:to xmlns:xdr="http://schemas.openxmlformats.org/drawingml/2006/spreadsheetDrawing">
      <xdr:col>24</xdr:col>
      <xdr:colOff>63500</xdr:colOff>
      <xdr:row>37</xdr:row>
      <xdr:rowOff>64770</xdr:rowOff>
    </xdr:to>
    <xdr:cxnSp macro="">
      <xdr:nvCxnSpPr>
        <xdr:cNvPr id="64" name="直線コネクタ 63"/>
        <xdr:cNvCxnSpPr/>
      </xdr:nvCxnSpPr>
      <xdr:spPr>
        <a:xfrm flipV="1">
          <a:off x="3797300" y="63861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114300</xdr:rowOff>
    </xdr:from>
    <xdr:ext cx="534670" cy="259080"/>
    <xdr:sp macro="" textlink="">
      <xdr:nvSpPr>
        <xdr:cNvPr id="65" name="議会費平均値テキスト"/>
        <xdr:cNvSpPr txBox="1"/>
      </xdr:nvSpPr>
      <xdr:spPr>
        <a:xfrm>
          <a:off x="4686300" y="645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135890</xdr:rowOff>
    </xdr:from>
    <xdr:to xmlns:xdr="http://schemas.openxmlformats.org/drawingml/2006/spreadsheetDrawing">
      <xdr:col>24</xdr:col>
      <xdr:colOff>114300</xdr:colOff>
      <xdr:row>38</xdr:row>
      <xdr:rowOff>66040</xdr:rowOff>
    </xdr:to>
    <xdr:sp macro="" textlink="">
      <xdr:nvSpPr>
        <xdr:cNvPr id="66" name="フローチャート: 判断 65"/>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64770</xdr:rowOff>
    </xdr:from>
    <xdr:to xmlns:xdr="http://schemas.openxmlformats.org/drawingml/2006/spreadsheetDrawing">
      <xdr:col>19</xdr:col>
      <xdr:colOff>177800</xdr:colOff>
      <xdr:row>37</xdr:row>
      <xdr:rowOff>73660</xdr:rowOff>
    </xdr:to>
    <xdr:cxnSp macro="">
      <xdr:nvCxnSpPr>
        <xdr:cNvPr id="67" name="直線コネクタ 66"/>
        <xdr:cNvCxnSpPr/>
      </xdr:nvCxnSpPr>
      <xdr:spPr>
        <a:xfrm flipV="1">
          <a:off x="2908300" y="6408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157480</xdr:rowOff>
    </xdr:from>
    <xdr:to xmlns:xdr="http://schemas.openxmlformats.org/drawingml/2006/spreadsheetDrawing">
      <xdr:col>20</xdr:col>
      <xdr:colOff>38100</xdr:colOff>
      <xdr:row>38</xdr:row>
      <xdr:rowOff>87630</xdr:rowOff>
    </xdr:to>
    <xdr:sp macro="" textlink="">
      <xdr:nvSpPr>
        <xdr:cNvPr id="68" name="フローチャート: 判断 67"/>
        <xdr:cNvSpPr/>
      </xdr:nvSpPr>
      <xdr:spPr>
        <a:xfrm>
          <a:off x="3746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78740</xdr:rowOff>
    </xdr:from>
    <xdr:ext cx="534035" cy="259080"/>
    <xdr:sp macro="" textlink="">
      <xdr:nvSpPr>
        <xdr:cNvPr id="69" name="テキスト ボックス 68"/>
        <xdr:cNvSpPr txBox="1"/>
      </xdr:nvSpPr>
      <xdr:spPr>
        <a:xfrm>
          <a:off x="3529965" y="659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53975</xdr:rowOff>
    </xdr:from>
    <xdr:to xmlns:xdr="http://schemas.openxmlformats.org/drawingml/2006/spreadsheetDrawing">
      <xdr:col>15</xdr:col>
      <xdr:colOff>50800</xdr:colOff>
      <xdr:row>37</xdr:row>
      <xdr:rowOff>73660</xdr:rowOff>
    </xdr:to>
    <xdr:cxnSp macro="">
      <xdr:nvCxnSpPr>
        <xdr:cNvPr id="70" name="直線コネクタ 69"/>
        <xdr:cNvCxnSpPr/>
      </xdr:nvCxnSpPr>
      <xdr:spPr>
        <a:xfrm>
          <a:off x="2019300" y="63976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15240</xdr:rowOff>
    </xdr:from>
    <xdr:to xmlns:xdr="http://schemas.openxmlformats.org/drawingml/2006/spreadsheetDrawing">
      <xdr:col>15</xdr:col>
      <xdr:colOff>101600</xdr:colOff>
      <xdr:row>38</xdr:row>
      <xdr:rowOff>116840</xdr:rowOff>
    </xdr:to>
    <xdr:sp macro="" textlink="">
      <xdr:nvSpPr>
        <xdr:cNvPr id="71" name="フローチャート: 判断 70"/>
        <xdr:cNvSpPr/>
      </xdr:nvSpPr>
      <xdr:spPr>
        <a:xfrm>
          <a:off x="2857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107950</xdr:rowOff>
    </xdr:from>
    <xdr:ext cx="534035" cy="259080"/>
    <xdr:sp macro="" textlink="">
      <xdr:nvSpPr>
        <xdr:cNvPr id="72" name="テキスト ボックス 71"/>
        <xdr:cNvSpPr txBox="1"/>
      </xdr:nvSpPr>
      <xdr:spPr>
        <a:xfrm>
          <a:off x="2640965" y="662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53975</xdr:rowOff>
    </xdr:from>
    <xdr:to xmlns:xdr="http://schemas.openxmlformats.org/drawingml/2006/spreadsheetDrawing">
      <xdr:col>10</xdr:col>
      <xdr:colOff>114300</xdr:colOff>
      <xdr:row>37</xdr:row>
      <xdr:rowOff>127000</xdr:rowOff>
    </xdr:to>
    <xdr:cxnSp macro="">
      <xdr:nvCxnSpPr>
        <xdr:cNvPr id="73" name="直線コネクタ 72"/>
        <xdr:cNvCxnSpPr/>
      </xdr:nvCxnSpPr>
      <xdr:spPr>
        <a:xfrm flipV="1">
          <a:off x="1130300" y="639762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6985</xdr:rowOff>
    </xdr:from>
    <xdr:to xmlns:xdr="http://schemas.openxmlformats.org/drawingml/2006/spreadsheetDrawing">
      <xdr:col>10</xdr:col>
      <xdr:colOff>165100</xdr:colOff>
      <xdr:row>38</xdr:row>
      <xdr:rowOff>109220</xdr:rowOff>
    </xdr:to>
    <xdr:sp macro="" textlink="">
      <xdr:nvSpPr>
        <xdr:cNvPr id="74" name="フローチャート: 判断 73"/>
        <xdr:cNvSpPr/>
      </xdr:nvSpPr>
      <xdr:spPr>
        <a:xfrm>
          <a:off x="1968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99695</xdr:rowOff>
    </xdr:from>
    <xdr:ext cx="534035" cy="258445"/>
    <xdr:sp macro="" textlink="">
      <xdr:nvSpPr>
        <xdr:cNvPr id="75" name="テキスト ボックス 74"/>
        <xdr:cNvSpPr txBox="1"/>
      </xdr:nvSpPr>
      <xdr:spPr>
        <a:xfrm>
          <a:off x="1751965" y="661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12065</xdr:rowOff>
    </xdr:from>
    <xdr:to xmlns:xdr="http://schemas.openxmlformats.org/drawingml/2006/spreadsheetDrawing">
      <xdr:col>6</xdr:col>
      <xdr:colOff>38100</xdr:colOff>
      <xdr:row>38</xdr:row>
      <xdr:rowOff>113665</xdr:rowOff>
    </xdr:to>
    <xdr:sp macro="" textlink="">
      <xdr:nvSpPr>
        <xdr:cNvPr id="76" name="フローチャート: 判断 75"/>
        <xdr:cNvSpPr/>
      </xdr:nvSpPr>
      <xdr:spPr>
        <a:xfrm>
          <a:off x="1079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104775</xdr:rowOff>
    </xdr:from>
    <xdr:ext cx="534035" cy="259080"/>
    <xdr:sp macro="" textlink="">
      <xdr:nvSpPr>
        <xdr:cNvPr id="77" name="テキスト ボックス 76"/>
        <xdr:cNvSpPr txBox="1"/>
      </xdr:nvSpPr>
      <xdr:spPr>
        <a:xfrm>
          <a:off x="862965" y="661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8" name="テキスト ボックス 77"/>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9" name="テキスト ボックス 78"/>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0" name="テキスト ボックス 79"/>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1" name="テキスト ボックス 80"/>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2" name="テキスト ボックス 81"/>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163195</xdr:rowOff>
    </xdr:from>
    <xdr:to xmlns:xdr="http://schemas.openxmlformats.org/drawingml/2006/spreadsheetDrawing">
      <xdr:col>24</xdr:col>
      <xdr:colOff>114300</xdr:colOff>
      <xdr:row>37</xdr:row>
      <xdr:rowOff>93345</xdr:rowOff>
    </xdr:to>
    <xdr:sp macro="" textlink="">
      <xdr:nvSpPr>
        <xdr:cNvPr id="83" name="楕円 82"/>
        <xdr:cNvSpPr/>
      </xdr:nvSpPr>
      <xdr:spPr>
        <a:xfrm>
          <a:off x="4584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14605</xdr:rowOff>
    </xdr:from>
    <xdr:ext cx="534670" cy="259080"/>
    <xdr:sp macro="" textlink="">
      <xdr:nvSpPr>
        <xdr:cNvPr id="84" name="議会費該当値テキスト"/>
        <xdr:cNvSpPr txBox="1"/>
      </xdr:nvSpPr>
      <xdr:spPr>
        <a:xfrm>
          <a:off x="4686300" y="618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xdr:rowOff>
    </xdr:from>
    <xdr:to xmlns:xdr="http://schemas.openxmlformats.org/drawingml/2006/spreadsheetDrawing">
      <xdr:col>20</xdr:col>
      <xdr:colOff>38100</xdr:colOff>
      <xdr:row>37</xdr:row>
      <xdr:rowOff>115570</xdr:rowOff>
    </xdr:to>
    <xdr:sp macro="" textlink="">
      <xdr:nvSpPr>
        <xdr:cNvPr id="85" name="楕円 8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132080</xdr:rowOff>
    </xdr:from>
    <xdr:ext cx="534035" cy="258445"/>
    <xdr:sp macro="" textlink="">
      <xdr:nvSpPr>
        <xdr:cNvPr id="86" name="テキスト ボックス 85"/>
        <xdr:cNvSpPr txBox="1"/>
      </xdr:nvSpPr>
      <xdr:spPr>
        <a:xfrm>
          <a:off x="3529965" y="6132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22860</xdr:rowOff>
    </xdr:from>
    <xdr:to xmlns:xdr="http://schemas.openxmlformats.org/drawingml/2006/spreadsheetDrawing">
      <xdr:col>15</xdr:col>
      <xdr:colOff>101600</xdr:colOff>
      <xdr:row>37</xdr:row>
      <xdr:rowOff>124460</xdr:rowOff>
    </xdr:to>
    <xdr:sp macro="" textlink="">
      <xdr:nvSpPr>
        <xdr:cNvPr id="87" name="楕円 86"/>
        <xdr:cNvSpPr/>
      </xdr:nvSpPr>
      <xdr:spPr>
        <a:xfrm>
          <a:off x="2857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141605</xdr:rowOff>
    </xdr:from>
    <xdr:ext cx="534035" cy="259080"/>
    <xdr:sp macro="" textlink="">
      <xdr:nvSpPr>
        <xdr:cNvPr id="88" name="テキスト ボックス 87"/>
        <xdr:cNvSpPr txBox="1"/>
      </xdr:nvSpPr>
      <xdr:spPr>
        <a:xfrm>
          <a:off x="2640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89" name="楕円 88"/>
        <xdr:cNvSpPr/>
      </xdr:nvSpPr>
      <xdr:spPr>
        <a:xfrm>
          <a:off x="1968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4035" cy="258445"/>
    <xdr:sp macro="" textlink="">
      <xdr:nvSpPr>
        <xdr:cNvPr id="90" name="テキスト ボックス 89"/>
        <xdr:cNvSpPr txBox="1"/>
      </xdr:nvSpPr>
      <xdr:spPr>
        <a:xfrm>
          <a:off x="1751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76200</xdr:rowOff>
    </xdr:from>
    <xdr:to xmlns:xdr="http://schemas.openxmlformats.org/drawingml/2006/spreadsheetDrawing">
      <xdr:col>6</xdr:col>
      <xdr:colOff>38100</xdr:colOff>
      <xdr:row>38</xdr:row>
      <xdr:rowOff>6350</xdr:rowOff>
    </xdr:to>
    <xdr:sp macro="" textlink="">
      <xdr:nvSpPr>
        <xdr:cNvPr id="91" name="楕円 90"/>
        <xdr:cNvSpPr/>
      </xdr:nvSpPr>
      <xdr:spPr>
        <a:xfrm>
          <a:off x="1079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22860</xdr:rowOff>
    </xdr:from>
    <xdr:ext cx="534035" cy="259080"/>
    <xdr:sp macro="" textlink="">
      <xdr:nvSpPr>
        <xdr:cNvPr id="92" name="テキスト ボックス 91"/>
        <xdr:cNvSpPr txBox="1"/>
      </xdr:nvSpPr>
      <xdr:spPr>
        <a:xfrm>
          <a:off x="862965" y="619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1" name="テキスト ボックス 100"/>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2" name="直線コネクタ 101"/>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4" name="テキスト ボックス 103"/>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6" name="テキスト ボックス 105"/>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8" name="テキスト ボックス 107"/>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10" name="テキスト ボックス 109"/>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12" name="テキスト ボックス 111"/>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4" name="テキスト ボックス 113"/>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14605</xdr:rowOff>
    </xdr:from>
    <xdr:to xmlns:xdr="http://schemas.openxmlformats.org/drawingml/2006/spreadsheetDrawing">
      <xdr:col>24</xdr:col>
      <xdr:colOff>62865</xdr:colOff>
      <xdr:row>59</xdr:row>
      <xdr:rowOff>1905</xdr:rowOff>
    </xdr:to>
    <xdr:cxnSp macro="">
      <xdr:nvCxnSpPr>
        <xdr:cNvPr id="116" name="直線コネクタ 115"/>
        <xdr:cNvCxnSpPr/>
      </xdr:nvCxnSpPr>
      <xdr:spPr>
        <a:xfrm flipV="1">
          <a:off x="4633595" y="875855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98805" cy="258445"/>
    <xdr:sp macro="" textlink="">
      <xdr:nvSpPr>
        <xdr:cNvPr id="117" name="総務費最小値テキスト"/>
        <xdr:cNvSpPr txBox="1"/>
      </xdr:nvSpPr>
      <xdr:spPr>
        <a:xfrm>
          <a:off x="4686300" y="10121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8" name="直線コネクタ 117"/>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132715</xdr:rowOff>
    </xdr:from>
    <xdr:ext cx="690245" cy="258445"/>
    <xdr:sp macro="" textlink="">
      <xdr:nvSpPr>
        <xdr:cNvPr id="119" name="総務費最大値テキスト"/>
        <xdr:cNvSpPr txBox="1"/>
      </xdr:nvSpPr>
      <xdr:spPr>
        <a:xfrm>
          <a:off x="4686300" y="85337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3,677,626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14605</xdr:rowOff>
    </xdr:from>
    <xdr:to xmlns:xdr="http://schemas.openxmlformats.org/drawingml/2006/spreadsheetDrawing">
      <xdr:col>24</xdr:col>
      <xdr:colOff>152400</xdr:colOff>
      <xdr:row>51</xdr:row>
      <xdr:rowOff>14605</xdr:rowOff>
    </xdr:to>
    <xdr:cxnSp macro="">
      <xdr:nvCxnSpPr>
        <xdr:cNvPr id="120" name="直線コネクタ 119"/>
        <xdr:cNvCxnSpPr/>
      </xdr:nvCxnSpPr>
      <xdr:spPr>
        <a:xfrm>
          <a:off x="4546600" y="875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14605</xdr:rowOff>
    </xdr:from>
    <xdr:to xmlns:xdr="http://schemas.openxmlformats.org/drawingml/2006/spreadsheetDrawing">
      <xdr:col>24</xdr:col>
      <xdr:colOff>63500</xdr:colOff>
      <xdr:row>58</xdr:row>
      <xdr:rowOff>22225</xdr:rowOff>
    </xdr:to>
    <xdr:cxnSp macro="">
      <xdr:nvCxnSpPr>
        <xdr:cNvPr id="121" name="直線コネクタ 120"/>
        <xdr:cNvCxnSpPr/>
      </xdr:nvCxnSpPr>
      <xdr:spPr>
        <a:xfrm>
          <a:off x="3797300" y="99587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139700</xdr:rowOff>
    </xdr:from>
    <xdr:ext cx="598805" cy="259080"/>
    <xdr:sp macro="" textlink="">
      <xdr:nvSpPr>
        <xdr:cNvPr id="122" name="総務費平均値テキスト"/>
        <xdr:cNvSpPr txBox="1"/>
      </xdr:nvSpPr>
      <xdr:spPr>
        <a:xfrm>
          <a:off x="4686300" y="9912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161290</xdr:rowOff>
    </xdr:from>
    <xdr:to xmlns:xdr="http://schemas.openxmlformats.org/drawingml/2006/spreadsheetDrawing">
      <xdr:col>24</xdr:col>
      <xdr:colOff>114300</xdr:colOff>
      <xdr:row>58</xdr:row>
      <xdr:rowOff>91440</xdr:rowOff>
    </xdr:to>
    <xdr:sp macro="" textlink="">
      <xdr:nvSpPr>
        <xdr:cNvPr id="123" name="フローチャート: 判断 122"/>
        <xdr:cNvSpPr/>
      </xdr:nvSpPr>
      <xdr:spPr>
        <a:xfrm>
          <a:off x="4584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12700</xdr:rowOff>
    </xdr:from>
    <xdr:to xmlns:xdr="http://schemas.openxmlformats.org/drawingml/2006/spreadsheetDrawing">
      <xdr:col>19</xdr:col>
      <xdr:colOff>177800</xdr:colOff>
      <xdr:row>58</xdr:row>
      <xdr:rowOff>14605</xdr:rowOff>
    </xdr:to>
    <xdr:cxnSp macro="">
      <xdr:nvCxnSpPr>
        <xdr:cNvPr id="124" name="直線コネクタ 123"/>
        <xdr:cNvCxnSpPr/>
      </xdr:nvCxnSpPr>
      <xdr:spPr>
        <a:xfrm>
          <a:off x="2908300" y="99568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133985</xdr:rowOff>
    </xdr:from>
    <xdr:to xmlns:xdr="http://schemas.openxmlformats.org/drawingml/2006/spreadsheetDrawing">
      <xdr:col>20</xdr:col>
      <xdr:colOff>38100</xdr:colOff>
      <xdr:row>58</xdr:row>
      <xdr:rowOff>64135</xdr:rowOff>
    </xdr:to>
    <xdr:sp macro="" textlink="">
      <xdr:nvSpPr>
        <xdr:cNvPr id="125" name="フローチャート: 判断 124"/>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80645</xdr:rowOff>
    </xdr:from>
    <xdr:ext cx="598170" cy="259080"/>
    <xdr:sp macro="" textlink="">
      <xdr:nvSpPr>
        <xdr:cNvPr id="126" name="テキスト ボックス 125"/>
        <xdr:cNvSpPr txBox="1"/>
      </xdr:nvSpPr>
      <xdr:spPr>
        <a:xfrm>
          <a:off x="3497580" y="968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167005</xdr:rowOff>
    </xdr:from>
    <xdr:to xmlns:xdr="http://schemas.openxmlformats.org/drawingml/2006/spreadsheetDrawing">
      <xdr:col>15</xdr:col>
      <xdr:colOff>50800</xdr:colOff>
      <xdr:row>58</xdr:row>
      <xdr:rowOff>12700</xdr:rowOff>
    </xdr:to>
    <xdr:cxnSp macro="">
      <xdr:nvCxnSpPr>
        <xdr:cNvPr id="127" name="直線コネクタ 126"/>
        <xdr:cNvCxnSpPr/>
      </xdr:nvCxnSpPr>
      <xdr:spPr>
        <a:xfrm>
          <a:off x="2019300" y="99396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4445</xdr:rowOff>
    </xdr:from>
    <xdr:to xmlns:xdr="http://schemas.openxmlformats.org/drawingml/2006/spreadsheetDrawing">
      <xdr:col>15</xdr:col>
      <xdr:colOff>101600</xdr:colOff>
      <xdr:row>58</xdr:row>
      <xdr:rowOff>106045</xdr:rowOff>
    </xdr:to>
    <xdr:sp macro="" textlink="">
      <xdr:nvSpPr>
        <xdr:cNvPr id="128" name="フローチャート: 判断 127"/>
        <xdr:cNvSpPr/>
      </xdr:nvSpPr>
      <xdr:spPr>
        <a:xfrm>
          <a:off x="2857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97790</xdr:rowOff>
    </xdr:from>
    <xdr:ext cx="598170" cy="258445"/>
    <xdr:sp macro="" textlink="">
      <xdr:nvSpPr>
        <xdr:cNvPr id="129" name="テキスト ボックス 128"/>
        <xdr:cNvSpPr txBox="1"/>
      </xdr:nvSpPr>
      <xdr:spPr>
        <a:xfrm>
          <a:off x="2608580" y="1004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167005</xdr:rowOff>
    </xdr:from>
    <xdr:to xmlns:xdr="http://schemas.openxmlformats.org/drawingml/2006/spreadsheetDrawing">
      <xdr:col>10</xdr:col>
      <xdr:colOff>114300</xdr:colOff>
      <xdr:row>58</xdr:row>
      <xdr:rowOff>42545</xdr:rowOff>
    </xdr:to>
    <xdr:cxnSp macro="">
      <xdr:nvCxnSpPr>
        <xdr:cNvPr id="130" name="直線コネクタ 129"/>
        <xdr:cNvCxnSpPr/>
      </xdr:nvCxnSpPr>
      <xdr:spPr>
        <a:xfrm flipV="1">
          <a:off x="1130300" y="99396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57150</xdr:rowOff>
    </xdr:from>
    <xdr:to xmlns:xdr="http://schemas.openxmlformats.org/drawingml/2006/spreadsheetDrawing">
      <xdr:col>10</xdr:col>
      <xdr:colOff>165100</xdr:colOff>
      <xdr:row>58</xdr:row>
      <xdr:rowOff>158750</xdr:rowOff>
    </xdr:to>
    <xdr:sp macro="" textlink="">
      <xdr:nvSpPr>
        <xdr:cNvPr id="131" name="フローチャート: 判断 130"/>
        <xdr:cNvSpPr/>
      </xdr:nvSpPr>
      <xdr:spPr>
        <a:xfrm>
          <a:off x="1968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149860</xdr:rowOff>
    </xdr:from>
    <xdr:ext cx="598170" cy="259080"/>
    <xdr:sp macro="" textlink="">
      <xdr:nvSpPr>
        <xdr:cNvPr id="132" name="テキスト ボックス 131"/>
        <xdr:cNvSpPr txBox="1"/>
      </xdr:nvSpPr>
      <xdr:spPr>
        <a:xfrm>
          <a:off x="1719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57785</xdr:rowOff>
    </xdr:from>
    <xdr:to xmlns:xdr="http://schemas.openxmlformats.org/drawingml/2006/spreadsheetDrawing">
      <xdr:col>6</xdr:col>
      <xdr:colOff>38100</xdr:colOff>
      <xdr:row>58</xdr:row>
      <xdr:rowOff>159385</xdr:rowOff>
    </xdr:to>
    <xdr:sp macro="" textlink="">
      <xdr:nvSpPr>
        <xdr:cNvPr id="133" name="フローチャート: 判断 132"/>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150495</xdr:rowOff>
    </xdr:from>
    <xdr:ext cx="598170" cy="259080"/>
    <xdr:sp macro="" textlink="">
      <xdr:nvSpPr>
        <xdr:cNvPr id="134" name="テキスト ボックス 133"/>
        <xdr:cNvSpPr txBox="1"/>
      </xdr:nvSpPr>
      <xdr:spPr>
        <a:xfrm>
          <a:off x="830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40" name="楕円 139"/>
        <xdr:cNvSpPr/>
      </xdr:nvSpPr>
      <xdr:spPr>
        <a:xfrm>
          <a:off x="45847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166370</xdr:rowOff>
    </xdr:from>
    <xdr:ext cx="598805" cy="258445"/>
    <xdr:sp macro="" textlink="">
      <xdr:nvSpPr>
        <xdr:cNvPr id="141" name="総務費該当値テキスト"/>
        <xdr:cNvSpPr txBox="1"/>
      </xdr:nvSpPr>
      <xdr:spPr>
        <a:xfrm>
          <a:off x="4686300" y="9767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135255</xdr:rowOff>
    </xdr:from>
    <xdr:to xmlns:xdr="http://schemas.openxmlformats.org/drawingml/2006/spreadsheetDrawing">
      <xdr:col>20</xdr:col>
      <xdr:colOff>38100</xdr:colOff>
      <xdr:row>58</xdr:row>
      <xdr:rowOff>65405</xdr:rowOff>
    </xdr:to>
    <xdr:sp macro="" textlink="">
      <xdr:nvSpPr>
        <xdr:cNvPr id="142" name="楕円 141"/>
        <xdr:cNvSpPr/>
      </xdr:nvSpPr>
      <xdr:spPr>
        <a:xfrm>
          <a:off x="3746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56515</xdr:rowOff>
    </xdr:from>
    <xdr:ext cx="598170" cy="258445"/>
    <xdr:sp macro="" textlink="">
      <xdr:nvSpPr>
        <xdr:cNvPr id="143" name="テキスト ボックス 142"/>
        <xdr:cNvSpPr txBox="1"/>
      </xdr:nvSpPr>
      <xdr:spPr>
        <a:xfrm>
          <a:off x="3497580" y="10000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133350</xdr:rowOff>
    </xdr:from>
    <xdr:to xmlns:xdr="http://schemas.openxmlformats.org/drawingml/2006/spreadsheetDrawing">
      <xdr:col>15</xdr:col>
      <xdr:colOff>101600</xdr:colOff>
      <xdr:row>58</xdr:row>
      <xdr:rowOff>63500</xdr:rowOff>
    </xdr:to>
    <xdr:sp macro="" textlink="">
      <xdr:nvSpPr>
        <xdr:cNvPr id="144" name="楕円 143"/>
        <xdr:cNvSpPr/>
      </xdr:nvSpPr>
      <xdr:spPr>
        <a:xfrm>
          <a:off x="2857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80010</xdr:rowOff>
    </xdr:from>
    <xdr:ext cx="598170" cy="259080"/>
    <xdr:sp macro="" textlink="">
      <xdr:nvSpPr>
        <xdr:cNvPr id="145" name="テキスト ボックス 144"/>
        <xdr:cNvSpPr txBox="1"/>
      </xdr:nvSpPr>
      <xdr:spPr>
        <a:xfrm>
          <a:off x="2608580" y="9681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116205</xdr:rowOff>
    </xdr:from>
    <xdr:to xmlns:xdr="http://schemas.openxmlformats.org/drawingml/2006/spreadsheetDrawing">
      <xdr:col>10</xdr:col>
      <xdr:colOff>165100</xdr:colOff>
      <xdr:row>58</xdr:row>
      <xdr:rowOff>46355</xdr:rowOff>
    </xdr:to>
    <xdr:sp macro="" textlink="">
      <xdr:nvSpPr>
        <xdr:cNvPr id="146" name="楕円 145"/>
        <xdr:cNvSpPr/>
      </xdr:nvSpPr>
      <xdr:spPr>
        <a:xfrm>
          <a:off x="1968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63500</xdr:rowOff>
    </xdr:from>
    <xdr:ext cx="598170" cy="258445"/>
    <xdr:sp macro="" textlink="">
      <xdr:nvSpPr>
        <xdr:cNvPr id="147" name="テキスト ボックス 146"/>
        <xdr:cNvSpPr txBox="1"/>
      </xdr:nvSpPr>
      <xdr:spPr>
        <a:xfrm>
          <a:off x="1719580" y="9664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163195</xdr:rowOff>
    </xdr:from>
    <xdr:to xmlns:xdr="http://schemas.openxmlformats.org/drawingml/2006/spreadsheetDrawing">
      <xdr:col>6</xdr:col>
      <xdr:colOff>38100</xdr:colOff>
      <xdr:row>58</xdr:row>
      <xdr:rowOff>93345</xdr:rowOff>
    </xdr:to>
    <xdr:sp macro="" textlink="">
      <xdr:nvSpPr>
        <xdr:cNvPr id="148" name="楕円 147"/>
        <xdr:cNvSpPr/>
      </xdr:nvSpPr>
      <xdr:spPr>
        <a:xfrm>
          <a:off x="1079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109855</xdr:rowOff>
    </xdr:from>
    <xdr:ext cx="598170" cy="258445"/>
    <xdr:sp macro="" textlink="">
      <xdr:nvSpPr>
        <xdr:cNvPr id="149" name="テキスト ボックス 148"/>
        <xdr:cNvSpPr txBox="1"/>
      </xdr:nvSpPr>
      <xdr:spPr>
        <a:xfrm>
          <a:off x="830580" y="9711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60" name="テキスト ボックス 159"/>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1" name="直線コネクタ 16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2" name="テキスト ボックス 161"/>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3" name="直線コネクタ 16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4" name="テキスト ボックス 163"/>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5" name="直線コネクタ 16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6" name="テキスト ボックス 165"/>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7" name="直線コネクタ 16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8" name="テキスト ボックス 167"/>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70" name="テキスト ボックス 169"/>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157480</xdr:rowOff>
    </xdr:from>
    <xdr:to xmlns:xdr="http://schemas.openxmlformats.org/drawingml/2006/spreadsheetDrawing">
      <xdr:col>24</xdr:col>
      <xdr:colOff>62865</xdr:colOff>
      <xdr:row>79</xdr:row>
      <xdr:rowOff>62230</xdr:rowOff>
    </xdr:to>
    <xdr:cxnSp macro="">
      <xdr:nvCxnSpPr>
        <xdr:cNvPr id="172" name="直線コネクタ 171"/>
        <xdr:cNvCxnSpPr/>
      </xdr:nvCxnSpPr>
      <xdr:spPr>
        <a:xfrm flipV="1">
          <a:off x="4633595" y="1233043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66040</xdr:rowOff>
    </xdr:from>
    <xdr:ext cx="598805" cy="258445"/>
    <xdr:sp macro="" textlink="">
      <xdr:nvSpPr>
        <xdr:cNvPr id="173" name="民生費最小値テキスト"/>
        <xdr:cNvSpPr txBox="1"/>
      </xdr:nvSpPr>
      <xdr:spPr>
        <a:xfrm>
          <a:off x="4686300" y="13610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62230</xdr:rowOff>
    </xdr:from>
    <xdr:to xmlns:xdr="http://schemas.openxmlformats.org/drawingml/2006/spreadsheetDrawing">
      <xdr:col>24</xdr:col>
      <xdr:colOff>152400</xdr:colOff>
      <xdr:row>79</xdr:row>
      <xdr:rowOff>62230</xdr:rowOff>
    </xdr:to>
    <xdr:cxnSp macro="">
      <xdr:nvCxnSpPr>
        <xdr:cNvPr id="174" name="直線コネクタ 173"/>
        <xdr:cNvCxnSpPr/>
      </xdr:nvCxnSpPr>
      <xdr:spPr>
        <a:xfrm>
          <a:off x="4546600" y="1360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104140</xdr:rowOff>
    </xdr:from>
    <xdr:ext cx="598805" cy="259080"/>
    <xdr:sp macro="" textlink="">
      <xdr:nvSpPr>
        <xdr:cNvPr id="175" name="民生費最大値テキスト"/>
        <xdr:cNvSpPr txBox="1"/>
      </xdr:nvSpPr>
      <xdr:spPr>
        <a:xfrm>
          <a:off x="4686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717,221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157480</xdr:rowOff>
    </xdr:from>
    <xdr:to xmlns:xdr="http://schemas.openxmlformats.org/drawingml/2006/spreadsheetDrawing">
      <xdr:col>24</xdr:col>
      <xdr:colOff>152400</xdr:colOff>
      <xdr:row>71</xdr:row>
      <xdr:rowOff>157480</xdr:rowOff>
    </xdr:to>
    <xdr:cxnSp macro="">
      <xdr:nvCxnSpPr>
        <xdr:cNvPr id="176" name="直線コネクタ 175"/>
        <xdr:cNvCxnSpPr/>
      </xdr:nvCxnSpPr>
      <xdr:spPr>
        <a:xfrm>
          <a:off x="4546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33020</xdr:rowOff>
    </xdr:from>
    <xdr:to xmlns:xdr="http://schemas.openxmlformats.org/drawingml/2006/spreadsheetDrawing">
      <xdr:col>24</xdr:col>
      <xdr:colOff>63500</xdr:colOff>
      <xdr:row>75</xdr:row>
      <xdr:rowOff>134620</xdr:rowOff>
    </xdr:to>
    <xdr:cxnSp macro="">
      <xdr:nvCxnSpPr>
        <xdr:cNvPr id="177" name="直線コネクタ 176"/>
        <xdr:cNvCxnSpPr/>
      </xdr:nvCxnSpPr>
      <xdr:spPr>
        <a:xfrm flipV="1">
          <a:off x="3797300" y="1289177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106045</xdr:rowOff>
    </xdr:from>
    <xdr:ext cx="598805" cy="259080"/>
    <xdr:sp macro="" textlink="">
      <xdr:nvSpPr>
        <xdr:cNvPr id="178" name="民生費平均値テキスト"/>
        <xdr:cNvSpPr txBox="1"/>
      </xdr:nvSpPr>
      <xdr:spPr>
        <a:xfrm>
          <a:off x="4686300" y="13307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127635</xdr:rowOff>
    </xdr:from>
    <xdr:to xmlns:xdr="http://schemas.openxmlformats.org/drawingml/2006/spreadsheetDrawing">
      <xdr:col>24</xdr:col>
      <xdr:colOff>114300</xdr:colOff>
      <xdr:row>78</xdr:row>
      <xdr:rowOff>57785</xdr:rowOff>
    </xdr:to>
    <xdr:sp macro="" textlink="">
      <xdr:nvSpPr>
        <xdr:cNvPr id="179" name="フローチャート: 判断 178"/>
        <xdr:cNvSpPr/>
      </xdr:nvSpPr>
      <xdr:spPr>
        <a:xfrm>
          <a:off x="45847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134620</xdr:rowOff>
    </xdr:from>
    <xdr:to xmlns:xdr="http://schemas.openxmlformats.org/drawingml/2006/spreadsheetDrawing">
      <xdr:col>19</xdr:col>
      <xdr:colOff>177800</xdr:colOff>
      <xdr:row>76</xdr:row>
      <xdr:rowOff>89535</xdr:rowOff>
    </xdr:to>
    <xdr:cxnSp macro="">
      <xdr:nvCxnSpPr>
        <xdr:cNvPr id="180" name="直線コネクタ 179"/>
        <xdr:cNvCxnSpPr/>
      </xdr:nvCxnSpPr>
      <xdr:spPr>
        <a:xfrm flipV="1">
          <a:off x="2908300" y="1299337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129540</xdr:rowOff>
    </xdr:from>
    <xdr:to xmlns:xdr="http://schemas.openxmlformats.org/drawingml/2006/spreadsheetDrawing">
      <xdr:col>20</xdr:col>
      <xdr:colOff>38100</xdr:colOff>
      <xdr:row>78</xdr:row>
      <xdr:rowOff>59690</xdr:rowOff>
    </xdr:to>
    <xdr:sp macro="" textlink="">
      <xdr:nvSpPr>
        <xdr:cNvPr id="181" name="フローチャート: 判断 180"/>
        <xdr:cNvSpPr/>
      </xdr:nvSpPr>
      <xdr:spPr>
        <a:xfrm>
          <a:off x="3746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50800</xdr:rowOff>
    </xdr:from>
    <xdr:ext cx="598170" cy="259080"/>
    <xdr:sp macro="" textlink="">
      <xdr:nvSpPr>
        <xdr:cNvPr id="182" name="テキスト ボックス 181"/>
        <xdr:cNvSpPr txBox="1"/>
      </xdr:nvSpPr>
      <xdr:spPr>
        <a:xfrm>
          <a:off x="3497580" y="13423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89535</xdr:rowOff>
    </xdr:from>
    <xdr:to xmlns:xdr="http://schemas.openxmlformats.org/drawingml/2006/spreadsheetDrawing">
      <xdr:col>15</xdr:col>
      <xdr:colOff>50800</xdr:colOff>
      <xdr:row>77</xdr:row>
      <xdr:rowOff>19050</xdr:rowOff>
    </xdr:to>
    <xdr:cxnSp macro="">
      <xdr:nvCxnSpPr>
        <xdr:cNvPr id="183" name="直線コネクタ 182"/>
        <xdr:cNvCxnSpPr/>
      </xdr:nvCxnSpPr>
      <xdr:spPr>
        <a:xfrm flipV="1">
          <a:off x="2019300" y="131197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7620</xdr:rowOff>
    </xdr:from>
    <xdr:to xmlns:xdr="http://schemas.openxmlformats.org/drawingml/2006/spreadsheetDrawing">
      <xdr:col>15</xdr:col>
      <xdr:colOff>101600</xdr:colOff>
      <xdr:row>78</xdr:row>
      <xdr:rowOff>109220</xdr:rowOff>
    </xdr:to>
    <xdr:sp macro="" textlink="">
      <xdr:nvSpPr>
        <xdr:cNvPr id="184" name="フローチャート: 判断 183"/>
        <xdr:cNvSpPr/>
      </xdr:nvSpPr>
      <xdr:spPr>
        <a:xfrm>
          <a:off x="2857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100330</xdr:rowOff>
    </xdr:from>
    <xdr:ext cx="598170" cy="258445"/>
    <xdr:sp macro="" textlink="">
      <xdr:nvSpPr>
        <xdr:cNvPr id="185" name="テキスト ボックス 184"/>
        <xdr:cNvSpPr txBox="1"/>
      </xdr:nvSpPr>
      <xdr:spPr>
        <a:xfrm>
          <a:off x="2608580" y="13473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167640</xdr:rowOff>
    </xdr:from>
    <xdr:to xmlns:xdr="http://schemas.openxmlformats.org/drawingml/2006/spreadsheetDrawing">
      <xdr:col>10</xdr:col>
      <xdr:colOff>114300</xdr:colOff>
      <xdr:row>77</xdr:row>
      <xdr:rowOff>19050</xdr:rowOff>
    </xdr:to>
    <xdr:cxnSp macro="">
      <xdr:nvCxnSpPr>
        <xdr:cNvPr id="186" name="直線コネクタ 185"/>
        <xdr:cNvCxnSpPr/>
      </xdr:nvCxnSpPr>
      <xdr:spPr>
        <a:xfrm>
          <a:off x="1130300" y="1285494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48260</xdr:rowOff>
    </xdr:from>
    <xdr:to xmlns:xdr="http://schemas.openxmlformats.org/drawingml/2006/spreadsheetDrawing">
      <xdr:col>10</xdr:col>
      <xdr:colOff>165100</xdr:colOff>
      <xdr:row>78</xdr:row>
      <xdr:rowOff>149860</xdr:rowOff>
    </xdr:to>
    <xdr:sp macro="" textlink="">
      <xdr:nvSpPr>
        <xdr:cNvPr id="187" name="フローチャート: 判断 186"/>
        <xdr:cNvSpPr/>
      </xdr:nvSpPr>
      <xdr:spPr>
        <a:xfrm>
          <a:off x="196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140970</xdr:rowOff>
    </xdr:from>
    <xdr:ext cx="598170" cy="259080"/>
    <xdr:sp macro="" textlink="">
      <xdr:nvSpPr>
        <xdr:cNvPr id="188" name="テキスト ボックス 187"/>
        <xdr:cNvSpPr txBox="1"/>
      </xdr:nvSpPr>
      <xdr:spPr>
        <a:xfrm>
          <a:off x="1719580" y="13514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69215</xdr:rowOff>
    </xdr:from>
    <xdr:to xmlns:xdr="http://schemas.openxmlformats.org/drawingml/2006/spreadsheetDrawing">
      <xdr:col>6</xdr:col>
      <xdr:colOff>38100</xdr:colOff>
      <xdr:row>78</xdr:row>
      <xdr:rowOff>170815</xdr:rowOff>
    </xdr:to>
    <xdr:sp macro="" textlink="">
      <xdr:nvSpPr>
        <xdr:cNvPr id="189" name="フローチャート: 判断 188"/>
        <xdr:cNvSpPr/>
      </xdr:nvSpPr>
      <xdr:spPr>
        <a:xfrm>
          <a:off x="1079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161925</xdr:rowOff>
    </xdr:from>
    <xdr:ext cx="598170" cy="259080"/>
    <xdr:sp macro="" textlink="">
      <xdr:nvSpPr>
        <xdr:cNvPr id="190" name="テキスト ボックス 189"/>
        <xdr:cNvSpPr txBox="1"/>
      </xdr:nvSpPr>
      <xdr:spPr>
        <a:xfrm>
          <a:off x="830580" y="13535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153670</xdr:rowOff>
    </xdr:from>
    <xdr:to xmlns:xdr="http://schemas.openxmlformats.org/drawingml/2006/spreadsheetDrawing">
      <xdr:col>24</xdr:col>
      <xdr:colOff>114300</xdr:colOff>
      <xdr:row>75</xdr:row>
      <xdr:rowOff>83820</xdr:rowOff>
    </xdr:to>
    <xdr:sp macro="" textlink="">
      <xdr:nvSpPr>
        <xdr:cNvPr id="196" name="楕円 195"/>
        <xdr:cNvSpPr/>
      </xdr:nvSpPr>
      <xdr:spPr>
        <a:xfrm>
          <a:off x="45847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5080</xdr:rowOff>
    </xdr:from>
    <xdr:ext cx="598805" cy="259080"/>
    <xdr:sp macro="" textlink="">
      <xdr:nvSpPr>
        <xdr:cNvPr id="197" name="民生費該当値テキスト"/>
        <xdr:cNvSpPr txBox="1"/>
      </xdr:nvSpPr>
      <xdr:spPr>
        <a:xfrm>
          <a:off x="4686300" y="12692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83820</xdr:rowOff>
    </xdr:from>
    <xdr:to xmlns:xdr="http://schemas.openxmlformats.org/drawingml/2006/spreadsheetDrawing">
      <xdr:col>20</xdr:col>
      <xdr:colOff>38100</xdr:colOff>
      <xdr:row>76</xdr:row>
      <xdr:rowOff>13970</xdr:rowOff>
    </xdr:to>
    <xdr:sp macro="" textlink="">
      <xdr:nvSpPr>
        <xdr:cNvPr id="198" name="楕円 197"/>
        <xdr:cNvSpPr/>
      </xdr:nvSpPr>
      <xdr:spPr>
        <a:xfrm>
          <a:off x="37465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30480</xdr:rowOff>
    </xdr:from>
    <xdr:ext cx="598170" cy="258445"/>
    <xdr:sp macro="" textlink="">
      <xdr:nvSpPr>
        <xdr:cNvPr id="199" name="テキスト ボックス 198"/>
        <xdr:cNvSpPr txBox="1"/>
      </xdr:nvSpPr>
      <xdr:spPr>
        <a:xfrm>
          <a:off x="3497580" y="12717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38735</xdr:rowOff>
    </xdr:from>
    <xdr:to xmlns:xdr="http://schemas.openxmlformats.org/drawingml/2006/spreadsheetDrawing">
      <xdr:col>15</xdr:col>
      <xdr:colOff>101600</xdr:colOff>
      <xdr:row>76</xdr:row>
      <xdr:rowOff>140335</xdr:rowOff>
    </xdr:to>
    <xdr:sp macro="" textlink="">
      <xdr:nvSpPr>
        <xdr:cNvPr id="200" name="楕円 199"/>
        <xdr:cNvSpPr/>
      </xdr:nvSpPr>
      <xdr:spPr>
        <a:xfrm>
          <a:off x="2857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156845</xdr:rowOff>
    </xdr:from>
    <xdr:ext cx="598170" cy="258445"/>
    <xdr:sp macro="" textlink="">
      <xdr:nvSpPr>
        <xdr:cNvPr id="201" name="テキスト ボックス 200"/>
        <xdr:cNvSpPr txBox="1"/>
      </xdr:nvSpPr>
      <xdr:spPr>
        <a:xfrm>
          <a:off x="2608580" y="12844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139700</xdr:rowOff>
    </xdr:from>
    <xdr:to xmlns:xdr="http://schemas.openxmlformats.org/drawingml/2006/spreadsheetDrawing">
      <xdr:col>10</xdr:col>
      <xdr:colOff>165100</xdr:colOff>
      <xdr:row>77</xdr:row>
      <xdr:rowOff>69850</xdr:rowOff>
    </xdr:to>
    <xdr:sp macro="" textlink="">
      <xdr:nvSpPr>
        <xdr:cNvPr id="202" name="楕円 201"/>
        <xdr:cNvSpPr/>
      </xdr:nvSpPr>
      <xdr:spPr>
        <a:xfrm>
          <a:off x="1968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86360</xdr:rowOff>
    </xdr:from>
    <xdr:ext cx="598170" cy="258445"/>
    <xdr:sp macro="" textlink="">
      <xdr:nvSpPr>
        <xdr:cNvPr id="203" name="テキスト ボックス 202"/>
        <xdr:cNvSpPr txBox="1"/>
      </xdr:nvSpPr>
      <xdr:spPr>
        <a:xfrm>
          <a:off x="1719580" y="12945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116840</xdr:rowOff>
    </xdr:from>
    <xdr:to xmlns:xdr="http://schemas.openxmlformats.org/drawingml/2006/spreadsheetDrawing">
      <xdr:col>6</xdr:col>
      <xdr:colOff>38100</xdr:colOff>
      <xdr:row>75</xdr:row>
      <xdr:rowOff>46990</xdr:rowOff>
    </xdr:to>
    <xdr:sp macro="" textlink="">
      <xdr:nvSpPr>
        <xdr:cNvPr id="204" name="楕円 203"/>
        <xdr:cNvSpPr/>
      </xdr:nvSpPr>
      <xdr:spPr>
        <a:xfrm>
          <a:off x="10795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63500</xdr:rowOff>
    </xdr:from>
    <xdr:ext cx="598170" cy="258445"/>
    <xdr:sp macro="" textlink="">
      <xdr:nvSpPr>
        <xdr:cNvPr id="205" name="テキスト ボックス 204"/>
        <xdr:cNvSpPr txBox="1"/>
      </xdr:nvSpPr>
      <xdr:spPr>
        <a:xfrm>
          <a:off x="830580" y="12579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7" name="テキスト ボックス 216"/>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9" name="テキスト ボックス 218"/>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7" name="テキスト ボックス 226"/>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61595</xdr:rowOff>
    </xdr:from>
    <xdr:to xmlns:xdr="http://schemas.openxmlformats.org/drawingml/2006/spreadsheetDrawing">
      <xdr:col>24</xdr:col>
      <xdr:colOff>62865</xdr:colOff>
      <xdr:row>98</xdr:row>
      <xdr:rowOff>145415</xdr:rowOff>
    </xdr:to>
    <xdr:cxnSp macro="">
      <xdr:nvCxnSpPr>
        <xdr:cNvPr id="229" name="直線コネクタ 228"/>
        <xdr:cNvCxnSpPr/>
      </xdr:nvCxnSpPr>
      <xdr:spPr>
        <a:xfrm flipV="1">
          <a:off x="4633595" y="15492095"/>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149225</xdr:rowOff>
    </xdr:from>
    <xdr:ext cx="534670" cy="259080"/>
    <xdr:sp macro="" textlink="">
      <xdr:nvSpPr>
        <xdr:cNvPr id="230" name="衛生費最小値テキスト"/>
        <xdr:cNvSpPr txBox="1"/>
      </xdr:nvSpPr>
      <xdr:spPr>
        <a:xfrm>
          <a:off x="4686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145415</xdr:rowOff>
    </xdr:from>
    <xdr:to xmlns:xdr="http://schemas.openxmlformats.org/drawingml/2006/spreadsheetDrawing">
      <xdr:col>24</xdr:col>
      <xdr:colOff>152400</xdr:colOff>
      <xdr:row>98</xdr:row>
      <xdr:rowOff>145415</xdr:rowOff>
    </xdr:to>
    <xdr:cxnSp macro="">
      <xdr:nvCxnSpPr>
        <xdr:cNvPr id="231" name="直線コネクタ 230"/>
        <xdr:cNvCxnSpPr/>
      </xdr:nvCxnSpPr>
      <xdr:spPr>
        <a:xfrm>
          <a:off x="4546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8255</xdr:rowOff>
    </xdr:from>
    <xdr:ext cx="598805" cy="258445"/>
    <xdr:sp macro="" textlink="">
      <xdr:nvSpPr>
        <xdr:cNvPr id="232" name="衛生費最大値テキスト"/>
        <xdr:cNvSpPr txBox="1"/>
      </xdr:nvSpPr>
      <xdr:spPr>
        <a:xfrm>
          <a:off x="4686300" y="15267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801,155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61595</xdr:rowOff>
    </xdr:from>
    <xdr:to xmlns:xdr="http://schemas.openxmlformats.org/drawingml/2006/spreadsheetDrawing">
      <xdr:col>24</xdr:col>
      <xdr:colOff>152400</xdr:colOff>
      <xdr:row>90</xdr:row>
      <xdr:rowOff>61595</xdr:rowOff>
    </xdr:to>
    <xdr:cxnSp macro="">
      <xdr:nvCxnSpPr>
        <xdr:cNvPr id="233" name="直線コネクタ 232"/>
        <xdr:cNvCxnSpPr/>
      </xdr:nvCxnSpPr>
      <xdr:spPr>
        <a:xfrm>
          <a:off x="4546600" y="1549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6985</xdr:rowOff>
    </xdr:from>
    <xdr:to xmlns:xdr="http://schemas.openxmlformats.org/drawingml/2006/spreadsheetDrawing">
      <xdr:col>24</xdr:col>
      <xdr:colOff>63500</xdr:colOff>
      <xdr:row>95</xdr:row>
      <xdr:rowOff>40640</xdr:rowOff>
    </xdr:to>
    <xdr:cxnSp macro="">
      <xdr:nvCxnSpPr>
        <xdr:cNvPr id="234" name="直線コネクタ 233"/>
        <xdr:cNvCxnSpPr/>
      </xdr:nvCxnSpPr>
      <xdr:spPr>
        <a:xfrm flipV="1">
          <a:off x="3797300" y="1629473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29845</xdr:rowOff>
    </xdr:from>
    <xdr:ext cx="598805" cy="258445"/>
    <xdr:sp macro="" textlink="">
      <xdr:nvSpPr>
        <xdr:cNvPr id="235" name="衛生費平均値テキスト"/>
        <xdr:cNvSpPr txBox="1"/>
      </xdr:nvSpPr>
      <xdr:spPr>
        <a:xfrm>
          <a:off x="4686300" y="166604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52070</xdr:rowOff>
    </xdr:from>
    <xdr:to xmlns:xdr="http://schemas.openxmlformats.org/drawingml/2006/spreadsheetDrawing">
      <xdr:col>24</xdr:col>
      <xdr:colOff>114300</xdr:colOff>
      <xdr:row>97</xdr:row>
      <xdr:rowOff>153035</xdr:rowOff>
    </xdr:to>
    <xdr:sp macro="" textlink="">
      <xdr:nvSpPr>
        <xdr:cNvPr id="236" name="フローチャート: 判断 235"/>
        <xdr:cNvSpPr/>
      </xdr:nvSpPr>
      <xdr:spPr>
        <a:xfrm>
          <a:off x="45847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40640</xdr:rowOff>
    </xdr:from>
    <xdr:to xmlns:xdr="http://schemas.openxmlformats.org/drawingml/2006/spreadsheetDrawing">
      <xdr:col>19</xdr:col>
      <xdr:colOff>177800</xdr:colOff>
      <xdr:row>95</xdr:row>
      <xdr:rowOff>98425</xdr:rowOff>
    </xdr:to>
    <xdr:cxnSp macro="">
      <xdr:nvCxnSpPr>
        <xdr:cNvPr id="237" name="直線コネクタ 236"/>
        <xdr:cNvCxnSpPr/>
      </xdr:nvCxnSpPr>
      <xdr:spPr>
        <a:xfrm flipV="1">
          <a:off x="2908300" y="163283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59690</xdr:rowOff>
    </xdr:from>
    <xdr:to xmlns:xdr="http://schemas.openxmlformats.org/drawingml/2006/spreadsheetDrawing">
      <xdr:col>20</xdr:col>
      <xdr:colOff>38100</xdr:colOff>
      <xdr:row>97</xdr:row>
      <xdr:rowOff>161290</xdr:rowOff>
    </xdr:to>
    <xdr:sp macro="" textlink="">
      <xdr:nvSpPr>
        <xdr:cNvPr id="238" name="フローチャート: 判断 237"/>
        <xdr:cNvSpPr/>
      </xdr:nvSpPr>
      <xdr:spPr>
        <a:xfrm>
          <a:off x="3746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152400</xdr:rowOff>
    </xdr:from>
    <xdr:ext cx="598170" cy="259080"/>
    <xdr:sp macro="" textlink="">
      <xdr:nvSpPr>
        <xdr:cNvPr id="239" name="テキスト ボックス 238"/>
        <xdr:cNvSpPr txBox="1"/>
      </xdr:nvSpPr>
      <xdr:spPr>
        <a:xfrm>
          <a:off x="3497580" y="16783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80645</xdr:rowOff>
    </xdr:from>
    <xdr:to xmlns:xdr="http://schemas.openxmlformats.org/drawingml/2006/spreadsheetDrawing">
      <xdr:col>15</xdr:col>
      <xdr:colOff>50800</xdr:colOff>
      <xdr:row>95</xdr:row>
      <xdr:rowOff>98425</xdr:rowOff>
    </xdr:to>
    <xdr:cxnSp macro="">
      <xdr:nvCxnSpPr>
        <xdr:cNvPr id="240" name="直線コネクタ 239"/>
        <xdr:cNvCxnSpPr/>
      </xdr:nvCxnSpPr>
      <xdr:spPr>
        <a:xfrm>
          <a:off x="2019300" y="163683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94615</xdr:rowOff>
    </xdr:from>
    <xdr:to xmlns:xdr="http://schemas.openxmlformats.org/drawingml/2006/spreadsheetDrawing">
      <xdr:col>15</xdr:col>
      <xdr:colOff>101600</xdr:colOff>
      <xdr:row>98</xdr:row>
      <xdr:rowOff>24765</xdr:rowOff>
    </xdr:to>
    <xdr:sp macro="" textlink="">
      <xdr:nvSpPr>
        <xdr:cNvPr id="241" name="フローチャート: 判断 240"/>
        <xdr:cNvSpPr/>
      </xdr:nvSpPr>
      <xdr:spPr>
        <a:xfrm>
          <a:off x="2857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15875</xdr:rowOff>
    </xdr:from>
    <xdr:ext cx="598170" cy="259080"/>
    <xdr:sp macro="" textlink="">
      <xdr:nvSpPr>
        <xdr:cNvPr id="242" name="テキスト ボックス 241"/>
        <xdr:cNvSpPr txBox="1"/>
      </xdr:nvSpPr>
      <xdr:spPr>
        <a:xfrm>
          <a:off x="2608580" y="16817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80645</xdr:rowOff>
    </xdr:from>
    <xdr:to xmlns:xdr="http://schemas.openxmlformats.org/drawingml/2006/spreadsheetDrawing">
      <xdr:col>10</xdr:col>
      <xdr:colOff>114300</xdr:colOff>
      <xdr:row>95</xdr:row>
      <xdr:rowOff>146050</xdr:rowOff>
    </xdr:to>
    <xdr:cxnSp macro="">
      <xdr:nvCxnSpPr>
        <xdr:cNvPr id="243" name="直線コネクタ 242"/>
        <xdr:cNvCxnSpPr/>
      </xdr:nvCxnSpPr>
      <xdr:spPr>
        <a:xfrm flipV="1">
          <a:off x="1130300" y="163683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121285</xdr:rowOff>
    </xdr:from>
    <xdr:to xmlns:xdr="http://schemas.openxmlformats.org/drawingml/2006/spreadsheetDrawing">
      <xdr:col>10</xdr:col>
      <xdr:colOff>165100</xdr:colOff>
      <xdr:row>98</xdr:row>
      <xdr:rowOff>52070</xdr:rowOff>
    </xdr:to>
    <xdr:sp macro="" textlink="">
      <xdr:nvSpPr>
        <xdr:cNvPr id="244" name="フローチャート: 判断 243"/>
        <xdr:cNvSpPr/>
      </xdr:nvSpPr>
      <xdr:spPr>
        <a:xfrm>
          <a:off x="1968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42545</xdr:rowOff>
    </xdr:from>
    <xdr:ext cx="598170" cy="258445"/>
    <xdr:sp macro="" textlink="">
      <xdr:nvSpPr>
        <xdr:cNvPr id="245" name="テキスト ボックス 244"/>
        <xdr:cNvSpPr txBox="1"/>
      </xdr:nvSpPr>
      <xdr:spPr>
        <a:xfrm>
          <a:off x="1719580" y="16844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137795</xdr:rowOff>
    </xdr:from>
    <xdr:to xmlns:xdr="http://schemas.openxmlformats.org/drawingml/2006/spreadsheetDrawing">
      <xdr:col>6</xdr:col>
      <xdr:colOff>38100</xdr:colOff>
      <xdr:row>98</xdr:row>
      <xdr:rowOff>67945</xdr:rowOff>
    </xdr:to>
    <xdr:sp macro="" textlink="">
      <xdr:nvSpPr>
        <xdr:cNvPr id="246" name="フローチャート: 判断 245"/>
        <xdr:cNvSpPr/>
      </xdr:nvSpPr>
      <xdr:spPr>
        <a:xfrm>
          <a:off x="1079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59055</xdr:rowOff>
    </xdr:from>
    <xdr:ext cx="598170" cy="259080"/>
    <xdr:sp macro="" textlink="">
      <xdr:nvSpPr>
        <xdr:cNvPr id="247" name="テキスト ボックス 246"/>
        <xdr:cNvSpPr txBox="1"/>
      </xdr:nvSpPr>
      <xdr:spPr>
        <a:xfrm>
          <a:off x="830580" y="16861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127635</xdr:rowOff>
    </xdr:from>
    <xdr:to xmlns:xdr="http://schemas.openxmlformats.org/drawingml/2006/spreadsheetDrawing">
      <xdr:col>24</xdr:col>
      <xdr:colOff>114300</xdr:colOff>
      <xdr:row>95</xdr:row>
      <xdr:rowOff>57785</xdr:rowOff>
    </xdr:to>
    <xdr:sp macro="" textlink="">
      <xdr:nvSpPr>
        <xdr:cNvPr id="253" name="楕円 252"/>
        <xdr:cNvSpPr/>
      </xdr:nvSpPr>
      <xdr:spPr>
        <a:xfrm>
          <a:off x="4584700" y="162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150495</xdr:rowOff>
    </xdr:from>
    <xdr:ext cx="598805" cy="259080"/>
    <xdr:sp macro="" textlink="">
      <xdr:nvSpPr>
        <xdr:cNvPr id="254" name="衛生費該当値テキスト"/>
        <xdr:cNvSpPr txBox="1"/>
      </xdr:nvSpPr>
      <xdr:spPr>
        <a:xfrm>
          <a:off x="4686300" y="16095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161290</xdr:rowOff>
    </xdr:from>
    <xdr:to xmlns:xdr="http://schemas.openxmlformats.org/drawingml/2006/spreadsheetDrawing">
      <xdr:col>20</xdr:col>
      <xdr:colOff>38100</xdr:colOff>
      <xdr:row>95</xdr:row>
      <xdr:rowOff>91440</xdr:rowOff>
    </xdr:to>
    <xdr:sp macro="" textlink="">
      <xdr:nvSpPr>
        <xdr:cNvPr id="255" name="楕円 254"/>
        <xdr:cNvSpPr/>
      </xdr:nvSpPr>
      <xdr:spPr>
        <a:xfrm>
          <a:off x="37465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107950</xdr:rowOff>
    </xdr:from>
    <xdr:ext cx="598170" cy="259080"/>
    <xdr:sp macro="" textlink="">
      <xdr:nvSpPr>
        <xdr:cNvPr id="256" name="テキスト ボックス 255"/>
        <xdr:cNvSpPr txBox="1"/>
      </xdr:nvSpPr>
      <xdr:spPr>
        <a:xfrm>
          <a:off x="3497580" y="16052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47625</xdr:rowOff>
    </xdr:from>
    <xdr:to xmlns:xdr="http://schemas.openxmlformats.org/drawingml/2006/spreadsheetDrawing">
      <xdr:col>15</xdr:col>
      <xdr:colOff>101600</xdr:colOff>
      <xdr:row>95</xdr:row>
      <xdr:rowOff>149225</xdr:rowOff>
    </xdr:to>
    <xdr:sp macro="" textlink="">
      <xdr:nvSpPr>
        <xdr:cNvPr id="257" name="楕円 256"/>
        <xdr:cNvSpPr/>
      </xdr:nvSpPr>
      <xdr:spPr>
        <a:xfrm>
          <a:off x="2857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166370</xdr:rowOff>
    </xdr:from>
    <xdr:ext cx="598170" cy="258445"/>
    <xdr:sp macro="" textlink="">
      <xdr:nvSpPr>
        <xdr:cNvPr id="258" name="テキスト ボックス 257"/>
        <xdr:cNvSpPr txBox="1"/>
      </xdr:nvSpPr>
      <xdr:spPr>
        <a:xfrm>
          <a:off x="2608580" y="16111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29845</xdr:rowOff>
    </xdr:from>
    <xdr:to xmlns:xdr="http://schemas.openxmlformats.org/drawingml/2006/spreadsheetDrawing">
      <xdr:col>10</xdr:col>
      <xdr:colOff>165100</xdr:colOff>
      <xdr:row>95</xdr:row>
      <xdr:rowOff>132080</xdr:rowOff>
    </xdr:to>
    <xdr:sp macro="" textlink="">
      <xdr:nvSpPr>
        <xdr:cNvPr id="259" name="楕円 258"/>
        <xdr:cNvSpPr/>
      </xdr:nvSpPr>
      <xdr:spPr>
        <a:xfrm>
          <a:off x="1968500" y="16317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147955</xdr:rowOff>
    </xdr:from>
    <xdr:ext cx="598170" cy="258445"/>
    <xdr:sp macro="" textlink="">
      <xdr:nvSpPr>
        <xdr:cNvPr id="260" name="テキスト ボックス 259"/>
        <xdr:cNvSpPr txBox="1"/>
      </xdr:nvSpPr>
      <xdr:spPr>
        <a:xfrm>
          <a:off x="1719580" y="16092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95250</xdr:rowOff>
    </xdr:from>
    <xdr:to xmlns:xdr="http://schemas.openxmlformats.org/drawingml/2006/spreadsheetDrawing">
      <xdr:col>6</xdr:col>
      <xdr:colOff>38100</xdr:colOff>
      <xdr:row>96</xdr:row>
      <xdr:rowOff>25400</xdr:rowOff>
    </xdr:to>
    <xdr:sp macro="" textlink="">
      <xdr:nvSpPr>
        <xdr:cNvPr id="261" name="楕円 260"/>
        <xdr:cNvSpPr/>
      </xdr:nvSpPr>
      <xdr:spPr>
        <a:xfrm>
          <a:off x="1079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41910</xdr:rowOff>
    </xdr:from>
    <xdr:ext cx="598170" cy="258445"/>
    <xdr:sp macro="" textlink="">
      <xdr:nvSpPr>
        <xdr:cNvPr id="262" name="テキスト ボックス 261"/>
        <xdr:cNvSpPr txBox="1"/>
      </xdr:nvSpPr>
      <xdr:spPr>
        <a:xfrm>
          <a:off x="830580" y="16158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8" name="テキスト ボックス 277"/>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127635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27113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53975</xdr:rowOff>
    </xdr:from>
    <xdr:ext cx="249555" cy="258445"/>
    <xdr:sp macro="" textlink="">
      <xdr:nvSpPr>
        <xdr:cNvPr id="287" name="労働費最小値テキスト"/>
        <xdr:cNvSpPr txBox="1"/>
      </xdr:nvSpPr>
      <xdr:spPr>
        <a:xfrm>
          <a:off x="10528300" y="6740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74930</xdr:rowOff>
    </xdr:from>
    <xdr:ext cx="534670" cy="258445"/>
    <xdr:sp macro="" textlink="">
      <xdr:nvSpPr>
        <xdr:cNvPr id="289" name="労働費最大値テキスト"/>
        <xdr:cNvSpPr txBox="1"/>
      </xdr:nvSpPr>
      <xdr:spPr>
        <a:xfrm>
          <a:off x="10528300" y="504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127635</xdr:rowOff>
    </xdr:from>
    <xdr:to xmlns:xdr="http://schemas.openxmlformats.org/drawingml/2006/spreadsheetDrawing">
      <xdr:col>55</xdr:col>
      <xdr:colOff>88900</xdr:colOff>
      <xdr:row>30</xdr:row>
      <xdr:rowOff>127635</xdr:rowOff>
    </xdr:to>
    <xdr:cxnSp macro="">
      <xdr:nvCxnSpPr>
        <xdr:cNvPr id="290" name="直線コネクタ 289"/>
        <xdr:cNvCxnSpPr/>
      </xdr:nvCxnSpPr>
      <xdr:spPr>
        <a:xfrm>
          <a:off x="10388600" y="527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55</xdr:col>
      <xdr:colOff>0</xdr:colOff>
      <xdr:row>39</xdr:row>
      <xdr:rowOff>44450</xdr:rowOff>
    </xdr:to>
    <xdr:cxnSp macro="">
      <xdr:nvCxnSpPr>
        <xdr:cNvPr id="291" name="直線コネクタ 290"/>
        <xdr:cNvCxnSpPr/>
      </xdr:nvCxnSpPr>
      <xdr:spPr>
        <a:xfrm flipV="1">
          <a:off x="9639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143510</xdr:rowOff>
    </xdr:from>
    <xdr:ext cx="469900" cy="258445"/>
    <xdr:sp macro="" textlink="">
      <xdr:nvSpPr>
        <xdr:cNvPr id="292" name="労働費平均値テキスト"/>
        <xdr:cNvSpPr txBox="1"/>
      </xdr:nvSpPr>
      <xdr:spPr>
        <a:xfrm>
          <a:off x="10528300" y="64871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120650</xdr:rowOff>
    </xdr:from>
    <xdr:to xmlns:xdr="http://schemas.openxmlformats.org/drawingml/2006/spreadsheetDrawing">
      <xdr:col>55</xdr:col>
      <xdr:colOff>50800</xdr:colOff>
      <xdr:row>39</xdr:row>
      <xdr:rowOff>50165</xdr:rowOff>
    </xdr:to>
    <xdr:sp macro="" textlink="">
      <xdr:nvSpPr>
        <xdr:cNvPr id="293" name="フローチャート: 判断 292"/>
        <xdr:cNvSpPr/>
      </xdr:nvSpPr>
      <xdr:spPr>
        <a:xfrm>
          <a:off x="10426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43815</xdr:rowOff>
    </xdr:from>
    <xdr:to xmlns:xdr="http://schemas.openxmlformats.org/drawingml/2006/spreadsheetDrawing">
      <xdr:col>50</xdr:col>
      <xdr:colOff>114300</xdr:colOff>
      <xdr:row>39</xdr:row>
      <xdr:rowOff>44450</xdr:rowOff>
    </xdr:to>
    <xdr:cxnSp macro="">
      <xdr:nvCxnSpPr>
        <xdr:cNvPr id="294" name="直線コネクタ 293"/>
        <xdr:cNvCxnSpPr/>
      </xdr:nvCxnSpPr>
      <xdr:spPr>
        <a:xfrm>
          <a:off x="8750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117475</xdr:rowOff>
    </xdr:from>
    <xdr:to xmlns:xdr="http://schemas.openxmlformats.org/drawingml/2006/spreadsheetDrawing">
      <xdr:col>50</xdr:col>
      <xdr:colOff>165100</xdr:colOff>
      <xdr:row>39</xdr:row>
      <xdr:rowOff>47625</xdr:rowOff>
    </xdr:to>
    <xdr:sp macro="" textlink="">
      <xdr:nvSpPr>
        <xdr:cNvPr id="295" name="フローチャート: 判断 294"/>
        <xdr:cNvSpPr/>
      </xdr:nvSpPr>
      <xdr:spPr>
        <a:xfrm>
          <a:off x="9588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64135</xdr:rowOff>
    </xdr:from>
    <xdr:ext cx="469265" cy="258445"/>
    <xdr:sp macro="" textlink="">
      <xdr:nvSpPr>
        <xdr:cNvPr id="296" name="テキスト ボックス 295"/>
        <xdr:cNvSpPr txBox="1"/>
      </xdr:nvSpPr>
      <xdr:spPr>
        <a:xfrm>
          <a:off x="9404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43815</xdr:rowOff>
    </xdr:from>
    <xdr:to xmlns:xdr="http://schemas.openxmlformats.org/drawingml/2006/spreadsheetDrawing">
      <xdr:col>45</xdr:col>
      <xdr:colOff>177800</xdr:colOff>
      <xdr:row>39</xdr:row>
      <xdr:rowOff>44450</xdr:rowOff>
    </xdr:to>
    <xdr:cxnSp macro="">
      <xdr:nvCxnSpPr>
        <xdr:cNvPr id="297" name="直線コネクタ 296"/>
        <xdr:cNvCxnSpPr/>
      </xdr:nvCxnSpPr>
      <xdr:spPr>
        <a:xfrm flipV="1">
          <a:off x="7861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151130</xdr:rowOff>
    </xdr:from>
    <xdr:to xmlns:xdr="http://schemas.openxmlformats.org/drawingml/2006/spreadsheetDrawing">
      <xdr:col>46</xdr:col>
      <xdr:colOff>38100</xdr:colOff>
      <xdr:row>39</xdr:row>
      <xdr:rowOff>81280</xdr:rowOff>
    </xdr:to>
    <xdr:sp macro="" textlink="">
      <xdr:nvSpPr>
        <xdr:cNvPr id="298" name="フローチャート: 判断 297"/>
        <xdr:cNvSpPr/>
      </xdr:nvSpPr>
      <xdr:spPr>
        <a:xfrm>
          <a:off x="8699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97790</xdr:rowOff>
    </xdr:from>
    <xdr:ext cx="378460" cy="258445"/>
    <xdr:sp macro="" textlink="">
      <xdr:nvSpPr>
        <xdr:cNvPr id="299" name="テキスト ボックス 298"/>
        <xdr:cNvSpPr txBox="1"/>
      </xdr:nvSpPr>
      <xdr:spPr>
        <a:xfrm>
          <a:off x="8561070" y="6441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0" name="直線コネクタ 299"/>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84455</xdr:rowOff>
    </xdr:to>
    <xdr:sp macro="" textlink="">
      <xdr:nvSpPr>
        <xdr:cNvPr id="301" name="フローチャート: 判断 300"/>
        <xdr:cNvSpPr/>
      </xdr:nvSpPr>
      <xdr:spPr>
        <a:xfrm>
          <a:off x="7810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100965</xdr:rowOff>
    </xdr:from>
    <xdr:ext cx="378460" cy="258445"/>
    <xdr:sp macro="" textlink="">
      <xdr:nvSpPr>
        <xdr:cNvPr id="302" name="テキスト ボックス 301"/>
        <xdr:cNvSpPr txBox="1"/>
      </xdr:nvSpPr>
      <xdr:spPr>
        <a:xfrm>
          <a:off x="7672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154940</xdr:rowOff>
    </xdr:from>
    <xdr:to xmlns:xdr="http://schemas.openxmlformats.org/drawingml/2006/spreadsheetDrawing">
      <xdr:col>36</xdr:col>
      <xdr:colOff>165100</xdr:colOff>
      <xdr:row>39</xdr:row>
      <xdr:rowOff>85090</xdr:rowOff>
    </xdr:to>
    <xdr:sp macro="" textlink="">
      <xdr:nvSpPr>
        <xdr:cNvPr id="303" name="フローチャート: 判断 302"/>
        <xdr:cNvSpPr/>
      </xdr:nvSpPr>
      <xdr:spPr>
        <a:xfrm>
          <a:off x="6921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101600</xdr:rowOff>
    </xdr:from>
    <xdr:ext cx="378460" cy="259080"/>
    <xdr:sp macro="" textlink="">
      <xdr:nvSpPr>
        <xdr:cNvPr id="304" name="テキスト ボックス 303"/>
        <xdr:cNvSpPr txBox="1"/>
      </xdr:nvSpPr>
      <xdr:spPr>
        <a:xfrm>
          <a:off x="6783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310" name="楕円 309"/>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98425</xdr:rowOff>
    </xdr:from>
    <xdr:ext cx="313690" cy="258445"/>
    <xdr:sp macro="" textlink="">
      <xdr:nvSpPr>
        <xdr:cNvPr id="311" name="労働費該当値テキスト"/>
        <xdr:cNvSpPr txBox="1"/>
      </xdr:nvSpPr>
      <xdr:spPr>
        <a:xfrm>
          <a:off x="10528300" y="66135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86360</xdr:rowOff>
    </xdr:from>
    <xdr:ext cx="313690" cy="258445"/>
    <xdr:sp macro="" textlink="">
      <xdr:nvSpPr>
        <xdr:cNvPr id="313" name="テキスト ボックス 312"/>
        <xdr:cNvSpPr txBox="1"/>
      </xdr:nvSpPr>
      <xdr:spPr>
        <a:xfrm>
          <a:off x="9482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164465</xdr:rowOff>
    </xdr:from>
    <xdr:to xmlns:xdr="http://schemas.openxmlformats.org/drawingml/2006/spreadsheetDrawing">
      <xdr:col>46</xdr:col>
      <xdr:colOff>38100</xdr:colOff>
      <xdr:row>39</xdr:row>
      <xdr:rowOff>94615</xdr:rowOff>
    </xdr:to>
    <xdr:sp macro="" textlink="">
      <xdr:nvSpPr>
        <xdr:cNvPr id="314" name="楕円 313"/>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86360</xdr:rowOff>
    </xdr:from>
    <xdr:ext cx="313690" cy="258445"/>
    <xdr:sp macro="" textlink="">
      <xdr:nvSpPr>
        <xdr:cNvPr id="315" name="テキスト ボックス 314"/>
        <xdr:cNvSpPr txBox="1"/>
      </xdr:nvSpPr>
      <xdr:spPr>
        <a:xfrm>
          <a:off x="8593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86360</xdr:rowOff>
    </xdr:from>
    <xdr:ext cx="313690" cy="258445"/>
    <xdr:sp macro="" textlink="">
      <xdr:nvSpPr>
        <xdr:cNvPr id="317" name="テキスト ボックス 316"/>
        <xdr:cNvSpPr txBox="1"/>
      </xdr:nvSpPr>
      <xdr:spPr>
        <a:xfrm>
          <a:off x="7704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86360</xdr:rowOff>
    </xdr:from>
    <xdr:ext cx="313690" cy="258445"/>
    <xdr:sp macro="" textlink="">
      <xdr:nvSpPr>
        <xdr:cNvPr id="319" name="テキスト ボックス 318"/>
        <xdr:cNvSpPr txBox="1"/>
      </xdr:nvSpPr>
      <xdr:spPr>
        <a:xfrm>
          <a:off x="6815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55245</xdr:rowOff>
    </xdr:from>
    <xdr:to xmlns:xdr="http://schemas.openxmlformats.org/drawingml/2006/spreadsheetDrawing">
      <xdr:col>54</xdr:col>
      <xdr:colOff>189865</xdr:colOff>
      <xdr:row>58</xdr:row>
      <xdr:rowOff>137795</xdr:rowOff>
    </xdr:to>
    <xdr:cxnSp macro="">
      <xdr:nvCxnSpPr>
        <xdr:cNvPr id="341" name="直線コネクタ 340"/>
        <xdr:cNvCxnSpPr/>
      </xdr:nvCxnSpPr>
      <xdr:spPr>
        <a:xfrm flipV="1">
          <a:off x="10475595" y="8799195"/>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378460" cy="259080"/>
    <xdr:sp macro="" textlink="">
      <xdr:nvSpPr>
        <xdr:cNvPr id="342" name="農林水産業費最小値テキスト"/>
        <xdr:cNvSpPr txBox="1"/>
      </xdr:nvSpPr>
      <xdr:spPr>
        <a:xfrm>
          <a:off x="10528300" y="1008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3" name="直線コネクタ 342"/>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xdr:rowOff>
    </xdr:from>
    <xdr:ext cx="598805" cy="259080"/>
    <xdr:sp macro="" textlink="">
      <xdr:nvSpPr>
        <xdr:cNvPr id="344" name="農林水産業費最大値テキスト"/>
        <xdr:cNvSpPr txBox="1"/>
      </xdr:nvSpPr>
      <xdr:spPr>
        <a:xfrm>
          <a:off x="10528300" y="8574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561,851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55245</xdr:rowOff>
    </xdr:from>
    <xdr:to xmlns:xdr="http://schemas.openxmlformats.org/drawingml/2006/spreadsheetDrawing">
      <xdr:col>55</xdr:col>
      <xdr:colOff>88900</xdr:colOff>
      <xdr:row>51</xdr:row>
      <xdr:rowOff>55245</xdr:rowOff>
    </xdr:to>
    <xdr:cxnSp macro="">
      <xdr:nvCxnSpPr>
        <xdr:cNvPr id="345" name="直線コネクタ 344"/>
        <xdr:cNvCxnSpPr/>
      </xdr:nvCxnSpPr>
      <xdr:spPr>
        <a:xfrm>
          <a:off x="10388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1270</xdr:rowOff>
    </xdr:from>
    <xdr:to xmlns:xdr="http://schemas.openxmlformats.org/drawingml/2006/spreadsheetDrawing">
      <xdr:col>55</xdr:col>
      <xdr:colOff>0</xdr:colOff>
      <xdr:row>55</xdr:row>
      <xdr:rowOff>135255</xdr:rowOff>
    </xdr:to>
    <xdr:cxnSp macro="">
      <xdr:nvCxnSpPr>
        <xdr:cNvPr id="346" name="直線コネクタ 345"/>
        <xdr:cNvCxnSpPr/>
      </xdr:nvCxnSpPr>
      <xdr:spPr>
        <a:xfrm>
          <a:off x="9639300" y="943102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163195</xdr:rowOff>
    </xdr:from>
    <xdr:ext cx="598805" cy="259080"/>
    <xdr:sp macro="" textlink="">
      <xdr:nvSpPr>
        <xdr:cNvPr id="347" name="農林水産業費平均値テキスト"/>
        <xdr:cNvSpPr txBox="1"/>
      </xdr:nvSpPr>
      <xdr:spPr>
        <a:xfrm>
          <a:off x="10528300" y="9764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13335</xdr:rowOff>
    </xdr:from>
    <xdr:to xmlns:xdr="http://schemas.openxmlformats.org/drawingml/2006/spreadsheetDrawing">
      <xdr:col>55</xdr:col>
      <xdr:colOff>50800</xdr:colOff>
      <xdr:row>57</xdr:row>
      <xdr:rowOff>114935</xdr:rowOff>
    </xdr:to>
    <xdr:sp macro="" textlink="">
      <xdr:nvSpPr>
        <xdr:cNvPr id="348" name="フローチャート: 判断 347"/>
        <xdr:cNvSpPr/>
      </xdr:nvSpPr>
      <xdr:spPr>
        <a:xfrm>
          <a:off x="104267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1270</xdr:rowOff>
    </xdr:from>
    <xdr:to xmlns:xdr="http://schemas.openxmlformats.org/drawingml/2006/spreadsheetDrawing">
      <xdr:col>50</xdr:col>
      <xdr:colOff>114300</xdr:colOff>
      <xdr:row>55</xdr:row>
      <xdr:rowOff>147320</xdr:rowOff>
    </xdr:to>
    <xdr:cxnSp macro="">
      <xdr:nvCxnSpPr>
        <xdr:cNvPr id="349" name="直線コネクタ 348"/>
        <xdr:cNvCxnSpPr/>
      </xdr:nvCxnSpPr>
      <xdr:spPr>
        <a:xfrm flipV="1">
          <a:off x="8750300" y="94310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8890</xdr:rowOff>
    </xdr:from>
    <xdr:to xmlns:xdr="http://schemas.openxmlformats.org/drawingml/2006/spreadsheetDrawing">
      <xdr:col>50</xdr:col>
      <xdr:colOff>165100</xdr:colOff>
      <xdr:row>57</xdr:row>
      <xdr:rowOff>110490</xdr:rowOff>
    </xdr:to>
    <xdr:sp macro="" textlink="">
      <xdr:nvSpPr>
        <xdr:cNvPr id="350" name="フローチャート: 判断 349"/>
        <xdr:cNvSpPr/>
      </xdr:nvSpPr>
      <xdr:spPr>
        <a:xfrm>
          <a:off x="9588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101600</xdr:rowOff>
    </xdr:from>
    <xdr:ext cx="598170" cy="259080"/>
    <xdr:sp macro="" textlink="">
      <xdr:nvSpPr>
        <xdr:cNvPr id="351" name="テキスト ボックス 350"/>
        <xdr:cNvSpPr txBox="1"/>
      </xdr:nvSpPr>
      <xdr:spPr>
        <a:xfrm>
          <a:off x="9339580" y="9874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147320</xdr:rowOff>
    </xdr:from>
    <xdr:to xmlns:xdr="http://schemas.openxmlformats.org/drawingml/2006/spreadsheetDrawing">
      <xdr:col>45</xdr:col>
      <xdr:colOff>177800</xdr:colOff>
      <xdr:row>55</xdr:row>
      <xdr:rowOff>149860</xdr:rowOff>
    </xdr:to>
    <xdr:cxnSp macro="">
      <xdr:nvCxnSpPr>
        <xdr:cNvPr id="352" name="直線コネクタ 351"/>
        <xdr:cNvCxnSpPr/>
      </xdr:nvCxnSpPr>
      <xdr:spPr>
        <a:xfrm flipV="1">
          <a:off x="7861300" y="9577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66040</xdr:rowOff>
    </xdr:from>
    <xdr:to xmlns:xdr="http://schemas.openxmlformats.org/drawingml/2006/spreadsheetDrawing">
      <xdr:col>46</xdr:col>
      <xdr:colOff>38100</xdr:colOff>
      <xdr:row>56</xdr:row>
      <xdr:rowOff>167640</xdr:rowOff>
    </xdr:to>
    <xdr:sp macro="" textlink="">
      <xdr:nvSpPr>
        <xdr:cNvPr id="353" name="フローチャート: 判断 352"/>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158750</xdr:rowOff>
    </xdr:from>
    <xdr:ext cx="598170" cy="259080"/>
    <xdr:sp macro="" textlink="">
      <xdr:nvSpPr>
        <xdr:cNvPr id="354" name="テキスト ボックス 353"/>
        <xdr:cNvSpPr txBox="1"/>
      </xdr:nvSpPr>
      <xdr:spPr>
        <a:xfrm>
          <a:off x="8450580" y="9759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67310</xdr:rowOff>
    </xdr:from>
    <xdr:to xmlns:xdr="http://schemas.openxmlformats.org/drawingml/2006/spreadsheetDrawing">
      <xdr:col>41</xdr:col>
      <xdr:colOff>50800</xdr:colOff>
      <xdr:row>55</xdr:row>
      <xdr:rowOff>149860</xdr:rowOff>
    </xdr:to>
    <xdr:cxnSp macro="">
      <xdr:nvCxnSpPr>
        <xdr:cNvPr id="355" name="直線コネクタ 354"/>
        <xdr:cNvCxnSpPr/>
      </xdr:nvCxnSpPr>
      <xdr:spPr>
        <a:xfrm>
          <a:off x="6972300" y="932561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71755</xdr:rowOff>
    </xdr:from>
    <xdr:to xmlns:xdr="http://schemas.openxmlformats.org/drawingml/2006/spreadsheetDrawing">
      <xdr:col>41</xdr:col>
      <xdr:colOff>101600</xdr:colOff>
      <xdr:row>57</xdr:row>
      <xdr:rowOff>1905</xdr:rowOff>
    </xdr:to>
    <xdr:sp macro="" textlink="">
      <xdr:nvSpPr>
        <xdr:cNvPr id="356" name="フローチャート: 判断 355"/>
        <xdr:cNvSpPr/>
      </xdr:nvSpPr>
      <xdr:spPr>
        <a:xfrm>
          <a:off x="7810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164465</xdr:rowOff>
    </xdr:from>
    <xdr:ext cx="598170" cy="259080"/>
    <xdr:sp macro="" textlink="">
      <xdr:nvSpPr>
        <xdr:cNvPr id="357" name="テキスト ボックス 356"/>
        <xdr:cNvSpPr txBox="1"/>
      </xdr:nvSpPr>
      <xdr:spPr>
        <a:xfrm>
          <a:off x="7561580" y="9765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60325</xdr:rowOff>
    </xdr:from>
    <xdr:to xmlns:xdr="http://schemas.openxmlformats.org/drawingml/2006/spreadsheetDrawing">
      <xdr:col>36</xdr:col>
      <xdr:colOff>165100</xdr:colOff>
      <xdr:row>56</xdr:row>
      <xdr:rowOff>161925</xdr:rowOff>
    </xdr:to>
    <xdr:sp macro="" textlink="">
      <xdr:nvSpPr>
        <xdr:cNvPr id="358" name="フローチャート: 判断 357"/>
        <xdr:cNvSpPr/>
      </xdr:nvSpPr>
      <xdr:spPr>
        <a:xfrm>
          <a:off x="6921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153035</xdr:rowOff>
    </xdr:from>
    <xdr:ext cx="598170" cy="259080"/>
    <xdr:sp macro="" textlink="">
      <xdr:nvSpPr>
        <xdr:cNvPr id="359" name="テキスト ボックス 358"/>
        <xdr:cNvSpPr txBox="1"/>
      </xdr:nvSpPr>
      <xdr:spPr>
        <a:xfrm>
          <a:off x="6672580" y="9754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84455</xdr:rowOff>
    </xdr:from>
    <xdr:to xmlns:xdr="http://schemas.openxmlformats.org/drawingml/2006/spreadsheetDrawing">
      <xdr:col>55</xdr:col>
      <xdr:colOff>50800</xdr:colOff>
      <xdr:row>56</xdr:row>
      <xdr:rowOff>14605</xdr:rowOff>
    </xdr:to>
    <xdr:sp macro="" textlink="">
      <xdr:nvSpPr>
        <xdr:cNvPr id="365" name="楕円 364"/>
        <xdr:cNvSpPr/>
      </xdr:nvSpPr>
      <xdr:spPr>
        <a:xfrm>
          <a:off x="104267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107315</xdr:rowOff>
    </xdr:from>
    <xdr:ext cx="598805" cy="259080"/>
    <xdr:sp macro="" textlink="">
      <xdr:nvSpPr>
        <xdr:cNvPr id="366" name="農林水産業費該当値テキスト"/>
        <xdr:cNvSpPr txBox="1"/>
      </xdr:nvSpPr>
      <xdr:spPr>
        <a:xfrm>
          <a:off x="10528300" y="9365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121920</xdr:rowOff>
    </xdr:from>
    <xdr:to xmlns:xdr="http://schemas.openxmlformats.org/drawingml/2006/spreadsheetDrawing">
      <xdr:col>50</xdr:col>
      <xdr:colOff>165100</xdr:colOff>
      <xdr:row>55</xdr:row>
      <xdr:rowOff>52070</xdr:rowOff>
    </xdr:to>
    <xdr:sp macro="" textlink="">
      <xdr:nvSpPr>
        <xdr:cNvPr id="367" name="楕円 366"/>
        <xdr:cNvSpPr/>
      </xdr:nvSpPr>
      <xdr:spPr>
        <a:xfrm>
          <a:off x="95885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68580</xdr:rowOff>
    </xdr:from>
    <xdr:ext cx="598170" cy="259080"/>
    <xdr:sp macro="" textlink="">
      <xdr:nvSpPr>
        <xdr:cNvPr id="368" name="テキスト ボックス 367"/>
        <xdr:cNvSpPr txBox="1"/>
      </xdr:nvSpPr>
      <xdr:spPr>
        <a:xfrm>
          <a:off x="9339580" y="9155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96520</xdr:rowOff>
    </xdr:from>
    <xdr:to xmlns:xdr="http://schemas.openxmlformats.org/drawingml/2006/spreadsheetDrawing">
      <xdr:col>46</xdr:col>
      <xdr:colOff>38100</xdr:colOff>
      <xdr:row>56</xdr:row>
      <xdr:rowOff>26670</xdr:rowOff>
    </xdr:to>
    <xdr:sp macro="" textlink="">
      <xdr:nvSpPr>
        <xdr:cNvPr id="369" name="楕円 368"/>
        <xdr:cNvSpPr/>
      </xdr:nvSpPr>
      <xdr:spPr>
        <a:xfrm>
          <a:off x="8699500" y="95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43180</xdr:rowOff>
    </xdr:from>
    <xdr:ext cx="598170" cy="258445"/>
    <xdr:sp macro="" textlink="">
      <xdr:nvSpPr>
        <xdr:cNvPr id="370" name="テキスト ボックス 369"/>
        <xdr:cNvSpPr txBox="1"/>
      </xdr:nvSpPr>
      <xdr:spPr>
        <a:xfrm>
          <a:off x="8450580" y="9301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99060</xdr:rowOff>
    </xdr:from>
    <xdr:to xmlns:xdr="http://schemas.openxmlformats.org/drawingml/2006/spreadsheetDrawing">
      <xdr:col>41</xdr:col>
      <xdr:colOff>101600</xdr:colOff>
      <xdr:row>56</xdr:row>
      <xdr:rowOff>29210</xdr:rowOff>
    </xdr:to>
    <xdr:sp macro="" textlink="">
      <xdr:nvSpPr>
        <xdr:cNvPr id="371" name="楕円 370"/>
        <xdr:cNvSpPr/>
      </xdr:nvSpPr>
      <xdr:spPr>
        <a:xfrm>
          <a:off x="7810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45720</xdr:rowOff>
    </xdr:from>
    <xdr:ext cx="598170" cy="259080"/>
    <xdr:sp macro="" textlink="">
      <xdr:nvSpPr>
        <xdr:cNvPr id="372" name="テキスト ボックス 371"/>
        <xdr:cNvSpPr txBox="1"/>
      </xdr:nvSpPr>
      <xdr:spPr>
        <a:xfrm>
          <a:off x="7561580" y="9304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16510</xdr:rowOff>
    </xdr:from>
    <xdr:to xmlns:xdr="http://schemas.openxmlformats.org/drawingml/2006/spreadsheetDrawing">
      <xdr:col>36</xdr:col>
      <xdr:colOff>165100</xdr:colOff>
      <xdr:row>54</xdr:row>
      <xdr:rowOff>118110</xdr:rowOff>
    </xdr:to>
    <xdr:sp macro="" textlink="">
      <xdr:nvSpPr>
        <xdr:cNvPr id="373" name="楕円 372"/>
        <xdr:cNvSpPr/>
      </xdr:nvSpPr>
      <xdr:spPr>
        <a:xfrm>
          <a:off x="6921500" y="92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134620</xdr:rowOff>
    </xdr:from>
    <xdr:ext cx="598170" cy="258445"/>
    <xdr:sp macro="" textlink="">
      <xdr:nvSpPr>
        <xdr:cNvPr id="374" name="テキスト ボックス 373"/>
        <xdr:cNvSpPr txBox="1"/>
      </xdr:nvSpPr>
      <xdr:spPr>
        <a:xfrm>
          <a:off x="6672580" y="9050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6" name="テキスト ボックス 38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8" name="テキスト ボックス 387"/>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0" name="テキスト ボックス 389"/>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2" name="テキスト ボックス 391"/>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4" name="テキスト ボックス 393"/>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6" name="テキスト ボックス 395"/>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113665</xdr:rowOff>
    </xdr:from>
    <xdr:to xmlns:xdr="http://schemas.openxmlformats.org/drawingml/2006/spreadsheetDrawing">
      <xdr:col>54</xdr:col>
      <xdr:colOff>189865</xdr:colOff>
      <xdr:row>79</xdr:row>
      <xdr:rowOff>41910</xdr:rowOff>
    </xdr:to>
    <xdr:cxnSp macro="">
      <xdr:nvCxnSpPr>
        <xdr:cNvPr id="398" name="直線コネクタ 397"/>
        <xdr:cNvCxnSpPr/>
      </xdr:nvCxnSpPr>
      <xdr:spPr>
        <a:xfrm flipV="1">
          <a:off x="10475595" y="122866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469900" cy="259080"/>
    <xdr:sp macro="" textlink="">
      <xdr:nvSpPr>
        <xdr:cNvPr id="399" name="商工費最小値テキスト"/>
        <xdr:cNvSpPr txBox="1"/>
      </xdr:nvSpPr>
      <xdr:spPr>
        <a:xfrm>
          <a:off x="1052830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400" name="直線コネクタ 399"/>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60325</xdr:rowOff>
    </xdr:from>
    <xdr:ext cx="598805" cy="259080"/>
    <xdr:sp macro="" textlink="">
      <xdr:nvSpPr>
        <xdr:cNvPr id="401" name="商工費最大値テキスト"/>
        <xdr:cNvSpPr txBox="1"/>
      </xdr:nvSpPr>
      <xdr:spPr>
        <a:xfrm>
          <a:off x="10528300" y="1206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683,678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113665</xdr:rowOff>
    </xdr:from>
    <xdr:to xmlns:xdr="http://schemas.openxmlformats.org/drawingml/2006/spreadsheetDrawing">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18415</xdr:rowOff>
    </xdr:from>
    <xdr:to xmlns:xdr="http://schemas.openxmlformats.org/drawingml/2006/spreadsheetDrawing">
      <xdr:col>55</xdr:col>
      <xdr:colOff>0</xdr:colOff>
      <xdr:row>78</xdr:row>
      <xdr:rowOff>40640</xdr:rowOff>
    </xdr:to>
    <xdr:cxnSp macro="">
      <xdr:nvCxnSpPr>
        <xdr:cNvPr id="403" name="直線コネクタ 402"/>
        <xdr:cNvCxnSpPr/>
      </xdr:nvCxnSpPr>
      <xdr:spPr>
        <a:xfrm>
          <a:off x="9639300" y="133915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142240</xdr:rowOff>
    </xdr:from>
    <xdr:ext cx="534670" cy="259080"/>
    <xdr:sp macro="" textlink="">
      <xdr:nvSpPr>
        <xdr:cNvPr id="404" name="商工費平均値テキスト"/>
        <xdr:cNvSpPr txBox="1"/>
      </xdr:nvSpPr>
      <xdr:spPr>
        <a:xfrm>
          <a:off x="10528300" y="13343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163830</xdr:rowOff>
    </xdr:from>
    <xdr:to xmlns:xdr="http://schemas.openxmlformats.org/drawingml/2006/spreadsheetDrawing">
      <xdr:col>55</xdr:col>
      <xdr:colOff>50800</xdr:colOff>
      <xdr:row>78</xdr:row>
      <xdr:rowOff>93980</xdr:rowOff>
    </xdr:to>
    <xdr:sp macro="" textlink="">
      <xdr:nvSpPr>
        <xdr:cNvPr id="405" name="フローチャート: 判断 404"/>
        <xdr:cNvSpPr/>
      </xdr:nvSpPr>
      <xdr:spPr>
        <a:xfrm>
          <a:off x="10426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18415</xdr:rowOff>
    </xdr:from>
    <xdr:to xmlns:xdr="http://schemas.openxmlformats.org/drawingml/2006/spreadsheetDrawing">
      <xdr:col>50</xdr:col>
      <xdr:colOff>114300</xdr:colOff>
      <xdr:row>78</xdr:row>
      <xdr:rowOff>39370</xdr:rowOff>
    </xdr:to>
    <xdr:cxnSp macro="">
      <xdr:nvCxnSpPr>
        <xdr:cNvPr id="406" name="直線コネクタ 405"/>
        <xdr:cNvCxnSpPr/>
      </xdr:nvCxnSpPr>
      <xdr:spPr>
        <a:xfrm flipV="1">
          <a:off x="8750300" y="133915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165100</xdr:rowOff>
    </xdr:from>
    <xdr:to xmlns:xdr="http://schemas.openxmlformats.org/drawingml/2006/spreadsheetDrawing">
      <xdr:col>50</xdr:col>
      <xdr:colOff>165100</xdr:colOff>
      <xdr:row>78</xdr:row>
      <xdr:rowOff>95250</xdr:rowOff>
    </xdr:to>
    <xdr:sp macro="" textlink="">
      <xdr:nvSpPr>
        <xdr:cNvPr id="407" name="フローチャート: 判断 406"/>
        <xdr:cNvSpPr/>
      </xdr:nvSpPr>
      <xdr:spPr>
        <a:xfrm>
          <a:off x="9588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86360</xdr:rowOff>
    </xdr:from>
    <xdr:ext cx="534035" cy="258445"/>
    <xdr:sp macro="" textlink="">
      <xdr:nvSpPr>
        <xdr:cNvPr id="408" name="テキスト ボックス 407"/>
        <xdr:cNvSpPr txBox="1"/>
      </xdr:nvSpPr>
      <xdr:spPr>
        <a:xfrm>
          <a:off x="93719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158115</xdr:rowOff>
    </xdr:from>
    <xdr:to xmlns:xdr="http://schemas.openxmlformats.org/drawingml/2006/spreadsheetDrawing">
      <xdr:col>45</xdr:col>
      <xdr:colOff>177800</xdr:colOff>
      <xdr:row>78</xdr:row>
      <xdr:rowOff>39370</xdr:rowOff>
    </xdr:to>
    <xdr:cxnSp macro="">
      <xdr:nvCxnSpPr>
        <xdr:cNvPr id="409" name="直線コネクタ 408"/>
        <xdr:cNvCxnSpPr/>
      </xdr:nvCxnSpPr>
      <xdr:spPr>
        <a:xfrm>
          <a:off x="7861300" y="133597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36830</xdr:rowOff>
    </xdr:from>
    <xdr:to xmlns:xdr="http://schemas.openxmlformats.org/drawingml/2006/spreadsheetDrawing">
      <xdr:col>46</xdr:col>
      <xdr:colOff>38100</xdr:colOff>
      <xdr:row>78</xdr:row>
      <xdr:rowOff>138430</xdr:rowOff>
    </xdr:to>
    <xdr:sp macro="" textlink="">
      <xdr:nvSpPr>
        <xdr:cNvPr id="410" name="フローチャート: 判断 409"/>
        <xdr:cNvSpPr/>
      </xdr:nvSpPr>
      <xdr:spPr>
        <a:xfrm>
          <a:off x="8699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129540</xdr:rowOff>
    </xdr:from>
    <xdr:ext cx="534035" cy="259080"/>
    <xdr:sp macro="" textlink="">
      <xdr:nvSpPr>
        <xdr:cNvPr id="411" name="テキスト ボックス 410"/>
        <xdr:cNvSpPr txBox="1"/>
      </xdr:nvSpPr>
      <xdr:spPr>
        <a:xfrm>
          <a:off x="8482965" y="13502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145415</xdr:rowOff>
    </xdr:from>
    <xdr:to xmlns:xdr="http://schemas.openxmlformats.org/drawingml/2006/spreadsheetDrawing">
      <xdr:col>41</xdr:col>
      <xdr:colOff>50800</xdr:colOff>
      <xdr:row>77</xdr:row>
      <xdr:rowOff>158115</xdr:rowOff>
    </xdr:to>
    <xdr:cxnSp macro="">
      <xdr:nvCxnSpPr>
        <xdr:cNvPr id="412" name="直線コネクタ 411"/>
        <xdr:cNvCxnSpPr/>
      </xdr:nvCxnSpPr>
      <xdr:spPr>
        <a:xfrm>
          <a:off x="6972300" y="133470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65405</xdr:rowOff>
    </xdr:from>
    <xdr:to xmlns:xdr="http://schemas.openxmlformats.org/drawingml/2006/spreadsheetDrawing">
      <xdr:col>41</xdr:col>
      <xdr:colOff>101600</xdr:colOff>
      <xdr:row>78</xdr:row>
      <xdr:rowOff>167005</xdr:rowOff>
    </xdr:to>
    <xdr:sp macro="" textlink="">
      <xdr:nvSpPr>
        <xdr:cNvPr id="413" name="フローチャート: 判断 412"/>
        <xdr:cNvSpPr/>
      </xdr:nvSpPr>
      <xdr:spPr>
        <a:xfrm>
          <a:off x="7810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158115</xdr:rowOff>
    </xdr:from>
    <xdr:ext cx="534035" cy="258445"/>
    <xdr:sp macro="" textlink="">
      <xdr:nvSpPr>
        <xdr:cNvPr id="414" name="テキスト ボックス 413"/>
        <xdr:cNvSpPr txBox="1"/>
      </xdr:nvSpPr>
      <xdr:spPr>
        <a:xfrm>
          <a:off x="7593965" y="13531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69850</xdr:rowOff>
    </xdr:from>
    <xdr:to xmlns:xdr="http://schemas.openxmlformats.org/drawingml/2006/spreadsheetDrawing">
      <xdr:col>36</xdr:col>
      <xdr:colOff>165100</xdr:colOff>
      <xdr:row>79</xdr:row>
      <xdr:rowOff>0</xdr:rowOff>
    </xdr:to>
    <xdr:sp macro="" textlink="">
      <xdr:nvSpPr>
        <xdr:cNvPr id="415" name="フローチャート: 判断 414"/>
        <xdr:cNvSpPr/>
      </xdr:nvSpPr>
      <xdr:spPr>
        <a:xfrm>
          <a:off x="6921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162560</xdr:rowOff>
    </xdr:from>
    <xdr:ext cx="534035" cy="259080"/>
    <xdr:sp macro="" textlink="">
      <xdr:nvSpPr>
        <xdr:cNvPr id="416" name="テキスト ボックス 415"/>
        <xdr:cNvSpPr txBox="1"/>
      </xdr:nvSpPr>
      <xdr:spPr>
        <a:xfrm>
          <a:off x="6704965" y="1353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161290</xdr:rowOff>
    </xdr:from>
    <xdr:to xmlns:xdr="http://schemas.openxmlformats.org/drawingml/2006/spreadsheetDrawing">
      <xdr:col>55</xdr:col>
      <xdr:colOff>50800</xdr:colOff>
      <xdr:row>78</xdr:row>
      <xdr:rowOff>91440</xdr:rowOff>
    </xdr:to>
    <xdr:sp macro="" textlink="">
      <xdr:nvSpPr>
        <xdr:cNvPr id="422" name="楕円 421"/>
        <xdr:cNvSpPr/>
      </xdr:nvSpPr>
      <xdr:spPr>
        <a:xfrm>
          <a:off x="104267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12700</xdr:rowOff>
    </xdr:from>
    <xdr:ext cx="534670" cy="259080"/>
    <xdr:sp macro="" textlink="">
      <xdr:nvSpPr>
        <xdr:cNvPr id="423" name="商工費該当値テキスト"/>
        <xdr:cNvSpPr txBox="1"/>
      </xdr:nvSpPr>
      <xdr:spPr>
        <a:xfrm>
          <a:off x="10528300" y="1321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139065</xdr:rowOff>
    </xdr:from>
    <xdr:to xmlns:xdr="http://schemas.openxmlformats.org/drawingml/2006/spreadsheetDrawing">
      <xdr:col>50</xdr:col>
      <xdr:colOff>165100</xdr:colOff>
      <xdr:row>78</xdr:row>
      <xdr:rowOff>69215</xdr:rowOff>
    </xdr:to>
    <xdr:sp macro="" textlink="">
      <xdr:nvSpPr>
        <xdr:cNvPr id="424" name="楕円 423"/>
        <xdr:cNvSpPr/>
      </xdr:nvSpPr>
      <xdr:spPr>
        <a:xfrm>
          <a:off x="9588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86360</xdr:rowOff>
    </xdr:from>
    <xdr:ext cx="598170" cy="258445"/>
    <xdr:sp macro="" textlink="">
      <xdr:nvSpPr>
        <xdr:cNvPr id="425" name="テキスト ボックス 424"/>
        <xdr:cNvSpPr txBox="1"/>
      </xdr:nvSpPr>
      <xdr:spPr>
        <a:xfrm>
          <a:off x="9339580" y="13116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160020</xdr:rowOff>
    </xdr:from>
    <xdr:to xmlns:xdr="http://schemas.openxmlformats.org/drawingml/2006/spreadsheetDrawing">
      <xdr:col>46</xdr:col>
      <xdr:colOff>38100</xdr:colOff>
      <xdr:row>78</xdr:row>
      <xdr:rowOff>90170</xdr:rowOff>
    </xdr:to>
    <xdr:sp macro="" textlink="">
      <xdr:nvSpPr>
        <xdr:cNvPr id="426" name="楕円 425"/>
        <xdr:cNvSpPr/>
      </xdr:nvSpPr>
      <xdr:spPr>
        <a:xfrm>
          <a:off x="8699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106680</xdr:rowOff>
    </xdr:from>
    <xdr:ext cx="534035" cy="259080"/>
    <xdr:sp macro="" textlink="">
      <xdr:nvSpPr>
        <xdr:cNvPr id="427" name="テキスト ボックス 426"/>
        <xdr:cNvSpPr txBox="1"/>
      </xdr:nvSpPr>
      <xdr:spPr>
        <a:xfrm>
          <a:off x="8482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107315</xdr:rowOff>
    </xdr:from>
    <xdr:to xmlns:xdr="http://schemas.openxmlformats.org/drawingml/2006/spreadsheetDrawing">
      <xdr:col>41</xdr:col>
      <xdr:colOff>101600</xdr:colOff>
      <xdr:row>78</xdr:row>
      <xdr:rowOff>37465</xdr:rowOff>
    </xdr:to>
    <xdr:sp macro="" textlink="">
      <xdr:nvSpPr>
        <xdr:cNvPr id="428" name="楕円 427"/>
        <xdr:cNvSpPr/>
      </xdr:nvSpPr>
      <xdr:spPr>
        <a:xfrm>
          <a:off x="7810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53975</xdr:rowOff>
    </xdr:from>
    <xdr:ext cx="598170" cy="258445"/>
    <xdr:sp macro="" textlink="">
      <xdr:nvSpPr>
        <xdr:cNvPr id="429" name="テキスト ボックス 428"/>
        <xdr:cNvSpPr txBox="1"/>
      </xdr:nvSpPr>
      <xdr:spPr>
        <a:xfrm>
          <a:off x="7561580" y="13084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94615</xdr:rowOff>
    </xdr:from>
    <xdr:to xmlns:xdr="http://schemas.openxmlformats.org/drawingml/2006/spreadsheetDrawing">
      <xdr:col>36</xdr:col>
      <xdr:colOff>165100</xdr:colOff>
      <xdr:row>78</xdr:row>
      <xdr:rowOff>24765</xdr:rowOff>
    </xdr:to>
    <xdr:sp macro="" textlink="">
      <xdr:nvSpPr>
        <xdr:cNvPr id="430" name="楕円 429"/>
        <xdr:cNvSpPr/>
      </xdr:nvSpPr>
      <xdr:spPr>
        <a:xfrm>
          <a:off x="6921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41275</xdr:rowOff>
    </xdr:from>
    <xdr:ext cx="598170" cy="258445"/>
    <xdr:sp macro="" textlink="">
      <xdr:nvSpPr>
        <xdr:cNvPr id="431" name="テキスト ボックス 430"/>
        <xdr:cNvSpPr txBox="1"/>
      </xdr:nvSpPr>
      <xdr:spPr>
        <a:xfrm>
          <a:off x="6672580" y="13071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3" name="テキスト ボックス 442"/>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5" name="テキスト ボックス 444"/>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5165" cy="258445"/>
    <xdr:sp macro="" textlink="">
      <xdr:nvSpPr>
        <xdr:cNvPr id="447" name="テキスト ボックス 446"/>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9" name="テキスト ボックス 448"/>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114300</xdr:rowOff>
    </xdr:from>
    <xdr:to xmlns:xdr="http://schemas.openxmlformats.org/drawingml/2006/spreadsheetDrawing">
      <xdr:col>54</xdr:col>
      <xdr:colOff>189865</xdr:colOff>
      <xdr:row>98</xdr:row>
      <xdr:rowOff>3175</xdr:rowOff>
    </xdr:to>
    <xdr:cxnSp macro="">
      <xdr:nvCxnSpPr>
        <xdr:cNvPr id="451" name="直線コネクタ 450"/>
        <xdr:cNvCxnSpPr/>
      </xdr:nvCxnSpPr>
      <xdr:spPr>
        <a:xfrm flipV="1">
          <a:off x="10475595" y="15544800"/>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6985</xdr:rowOff>
    </xdr:from>
    <xdr:ext cx="534670" cy="258445"/>
    <xdr:sp macro="" textlink="">
      <xdr:nvSpPr>
        <xdr:cNvPr id="452" name="土木費最小値テキスト"/>
        <xdr:cNvSpPr txBox="1"/>
      </xdr:nvSpPr>
      <xdr:spPr>
        <a:xfrm>
          <a:off x="10528300" y="16809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3175</xdr:rowOff>
    </xdr:from>
    <xdr:to xmlns:xdr="http://schemas.openxmlformats.org/drawingml/2006/spreadsheetDrawing">
      <xdr:col>55</xdr:col>
      <xdr:colOff>88900</xdr:colOff>
      <xdr:row>98</xdr:row>
      <xdr:rowOff>3175</xdr:rowOff>
    </xdr:to>
    <xdr:cxnSp macro="">
      <xdr:nvCxnSpPr>
        <xdr:cNvPr id="453" name="直線コネクタ 452"/>
        <xdr:cNvCxnSpPr/>
      </xdr:nvCxnSpPr>
      <xdr:spPr>
        <a:xfrm>
          <a:off x="10388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60960</xdr:rowOff>
    </xdr:from>
    <xdr:ext cx="690245" cy="259080"/>
    <xdr:sp macro="" textlink="">
      <xdr:nvSpPr>
        <xdr:cNvPr id="454" name="土木費最大値テキスト"/>
        <xdr:cNvSpPr txBox="1"/>
      </xdr:nvSpPr>
      <xdr:spPr>
        <a:xfrm>
          <a:off x="10528300" y="153200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2,244,810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114300</xdr:rowOff>
    </xdr:from>
    <xdr:to xmlns:xdr="http://schemas.openxmlformats.org/drawingml/2006/spreadsheetDrawing">
      <xdr:col>55</xdr:col>
      <xdr:colOff>88900</xdr:colOff>
      <xdr:row>90</xdr:row>
      <xdr:rowOff>114300</xdr:rowOff>
    </xdr:to>
    <xdr:cxnSp macro="">
      <xdr:nvCxnSpPr>
        <xdr:cNvPr id="455" name="直線コネクタ 454"/>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147955</xdr:rowOff>
    </xdr:from>
    <xdr:to xmlns:xdr="http://schemas.openxmlformats.org/drawingml/2006/spreadsheetDrawing">
      <xdr:col>55</xdr:col>
      <xdr:colOff>0</xdr:colOff>
      <xdr:row>97</xdr:row>
      <xdr:rowOff>27940</xdr:rowOff>
    </xdr:to>
    <xdr:cxnSp macro="">
      <xdr:nvCxnSpPr>
        <xdr:cNvPr id="456" name="直線コネクタ 455"/>
        <xdr:cNvCxnSpPr/>
      </xdr:nvCxnSpPr>
      <xdr:spPr>
        <a:xfrm flipV="1">
          <a:off x="9639300" y="166071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26670</xdr:rowOff>
    </xdr:from>
    <xdr:ext cx="598805" cy="259080"/>
    <xdr:sp macro="" textlink="">
      <xdr:nvSpPr>
        <xdr:cNvPr id="457" name="土木費平均値テキスト"/>
        <xdr:cNvSpPr txBox="1"/>
      </xdr:nvSpPr>
      <xdr:spPr>
        <a:xfrm>
          <a:off x="10528300" y="16657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48260</xdr:rowOff>
    </xdr:from>
    <xdr:to xmlns:xdr="http://schemas.openxmlformats.org/drawingml/2006/spreadsheetDrawing">
      <xdr:col>55</xdr:col>
      <xdr:colOff>50800</xdr:colOff>
      <xdr:row>97</xdr:row>
      <xdr:rowOff>149860</xdr:rowOff>
    </xdr:to>
    <xdr:sp macro="" textlink="">
      <xdr:nvSpPr>
        <xdr:cNvPr id="458" name="フローチャート: 判断 457"/>
        <xdr:cNvSpPr/>
      </xdr:nvSpPr>
      <xdr:spPr>
        <a:xfrm>
          <a:off x="104267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26035</xdr:rowOff>
    </xdr:from>
    <xdr:to xmlns:xdr="http://schemas.openxmlformats.org/drawingml/2006/spreadsheetDrawing">
      <xdr:col>50</xdr:col>
      <xdr:colOff>114300</xdr:colOff>
      <xdr:row>97</xdr:row>
      <xdr:rowOff>27940</xdr:rowOff>
    </xdr:to>
    <xdr:cxnSp macro="">
      <xdr:nvCxnSpPr>
        <xdr:cNvPr id="459" name="直線コネクタ 458"/>
        <xdr:cNvCxnSpPr/>
      </xdr:nvCxnSpPr>
      <xdr:spPr>
        <a:xfrm>
          <a:off x="8750300" y="166566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38100</xdr:rowOff>
    </xdr:from>
    <xdr:to xmlns:xdr="http://schemas.openxmlformats.org/drawingml/2006/spreadsheetDrawing">
      <xdr:col>50</xdr:col>
      <xdr:colOff>165100</xdr:colOff>
      <xdr:row>97</xdr:row>
      <xdr:rowOff>139700</xdr:rowOff>
    </xdr:to>
    <xdr:sp macro="" textlink="">
      <xdr:nvSpPr>
        <xdr:cNvPr id="460" name="フローチャート: 判断 459"/>
        <xdr:cNvSpPr/>
      </xdr:nvSpPr>
      <xdr:spPr>
        <a:xfrm>
          <a:off x="958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130810</xdr:rowOff>
    </xdr:from>
    <xdr:ext cx="598170" cy="259080"/>
    <xdr:sp macro="" textlink="">
      <xdr:nvSpPr>
        <xdr:cNvPr id="461" name="テキスト ボックス 460"/>
        <xdr:cNvSpPr txBox="1"/>
      </xdr:nvSpPr>
      <xdr:spPr>
        <a:xfrm>
          <a:off x="9339580" y="16761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26035</xdr:rowOff>
    </xdr:from>
    <xdr:to xmlns:xdr="http://schemas.openxmlformats.org/drawingml/2006/spreadsheetDrawing">
      <xdr:col>45</xdr:col>
      <xdr:colOff>177800</xdr:colOff>
      <xdr:row>97</xdr:row>
      <xdr:rowOff>41910</xdr:rowOff>
    </xdr:to>
    <xdr:cxnSp macro="">
      <xdr:nvCxnSpPr>
        <xdr:cNvPr id="462" name="直線コネクタ 461"/>
        <xdr:cNvCxnSpPr/>
      </xdr:nvCxnSpPr>
      <xdr:spPr>
        <a:xfrm flipV="1">
          <a:off x="7861300" y="166566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57785</xdr:rowOff>
    </xdr:from>
    <xdr:to xmlns:xdr="http://schemas.openxmlformats.org/drawingml/2006/spreadsheetDrawing">
      <xdr:col>46</xdr:col>
      <xdr:colOff>38100</xdr:colOff>
      <xdr:row>97</xdr:row>
      <xdr:rowOff>159385</xdr:rowOff>
    </xdr:to>
    <xdr:sp macro="" textlink="">
      <xdr:nvSpPr>
        <xdr:cNvPr id="463" name="フローチャート: 判断 462"/>
        <xdr:cNvSpPr/>
      </xdr:nvSpPr>
      <xdr:spPr>
        <a:xfrm>
          <a:off x="8699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150495</xdr:rowOff>
    </xdr:from>
    <xdr:ext cx="598170" cy="259080"/>
    <xdr:sp macro="" textlink="">
      <xdr:nvSpPr>
        <xdr:cNvPr id="464" name="テキスト ボックス 463"/>
        <xdr:cNvSpPr txBox="1"/>
      </xdr:nvSpPr>
      <xdr:spPr>
        <a:xfrm>
          <a:off x="8450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41910</xdr:rowOff>
    </xdr:from>
    <xdr:to xmlns:xdr="http://schemas.openxmlformats.org/drawingml/2006/spreadsheetDrawing">
      <xdr:col>41</xdr:col>
      <xdr:colOff>50800</xdr:colOff>
      <xdr:row>97</xdr:row>
      <xdr:rowOff>83820</xdr:rowOff>
    </xdr:to>
    <xdr:cxnSp macro="">
      <xdr:nvCxnSpPr>
        <xdr:cNvPr id="465" name="直線コネクタ 464"/>
        <xdr:cNvCxnSpPr/>
      </xdr:nvCxnSpPr>
      <xdr:spPr>
        <a:xfrm flipV="1">
          <a:off x="6972300" y="16672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66" name="フローチャート: 判断 465"/>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154940</xdr:rowOff>
    </xdr:from>
    <xdr:ext cx="598170" cy="258445"/>
    <xdr:sp macro="" textlink="">
      <xdr:nvSpPr>
        <xdr:cNvPr id="467" name="テキスト ボックス 466"/>
        <xdr:cNvSpPr txBox="1"/>
      </xdr:nvSpPr>
      <xdr:spPr>
        <a:xfrm>
          <a:off x="7561580" y="16785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63500</xdr:rowOff>
    </xdr:from>
    <xdr:to xmlns:xdr="http://schemas.openxmlformats.org/drawingml/2006/spreadsheetDrawing">
      <xdr:col>36</xdr:col>
      <xdr:colOff>165100</xdr:colOff>
      <xdr:row>97</xdr:row>
      <xdr:rowOff>165100</xdr:rowOff>
    </xdr:to>
    <xdr:sp macro="" textlink="">
      <xdr:nvSpPr>
        <xdr:cNvPr id="468" name="フローチャート: 判断 467"/>
        <xdr:cNvSpPr/>
      </xdr:nvSpPr>
      <xdr:spPr>
        <a:xfrm>
          <a:off x="6921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156210</xdr:rowOff>
    </xdr:from>
    <xdr:ext cx="598170" cy="258445"/>
    <xdr:sp macro="" textlink="">
      <xdr:nvSpPr>
        <xdr:cNvPr id="469" name="テキスト ボックス 468"/>
        <xdr:cNvSpPr txBox="1"/>
      </xdr:nvSpPr>
      <xdr:spPr>
        <a:xfrm>
          <a:off x="6672580" y="16786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97790</xdr:rowOff>
    </xdr:from>
    <xdr:to xmlns:xdr="http://schemas.openxmlformats.org/drawingml/2006/spreadsheetDrawing">
      <xdr:col>55</xdr:col>
      <xdr:colOff>50800</xdr:colOff>
      <xdr:row>97</xdr:row>
      <xdr:rowOff>27305</xdr:rowOff>
    </xdr:to>
    <xdr:sp macro="" textlink="">
      <xdr:nvSpPr>
        <xdr:cNvPr id="475" name="楕円 474"/>
        <xdr:cNvSpPr/>
      </xdr:nvSpPr>
      <xdr:spPr>
        <a:xfrm>
          <a:off x="104267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120650</xdr:rowOff>
    </xdr:from>
    <xdr:ext cx="598805" cy="258445"/>
    <xdr:sp macro="" textlink="">
      <xdr:nvSpPr>
        <xdr:cNvPr id="476" name="土木費該当値テキスト"/>
        <xdr:cNvSpPr txBox="1"/>
      </xdr:nvSpPr>
      <xdr:spPr>
        <a:xfrm>
          <a:off x="10528300" y="16408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148590</xdr:rowOff>
    </xdr:from>
    <xdr:to xmlns:xdr="http://schemas.openxmlformats.org/drawingml/2006/spreadsheetDrawing">
      <xdr:col>50</xdr:col>
      <xdr:colOff>165100</xdr:colOff>
      <xdr:row>97</xdr:row>
      <xdr:rowOff>78740</xdr:rowOff>
    </xdr:to>
    <xdr:sp macro="" textlink="">
      <xdr:nvSpPr>
        <xdr:cNvPr id="477" name="楕円 476"/>
        <xdr:cNvSpPr/>
      </xdr:nvSpPr>
      <xdr:spPr>
        <a:xfrm>
          <a:off x="9588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95250</xdr:rowOff>
    </xdr:from>
    <xdr:ext cx="598170" cy="259080"/>
    <xdr:sp macro="" textlink="">
      <xdr:nvSpPr>
        <xdr:cNvPr id="478" name="テキスト ボックス 477"/>
        <xdr:cNvSpPr txBox="1"/>
      </xdr:nvSpPr>
      <xdr:spPr>
        <a:xfrm>
          <a:off x="9339580" y="16383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146685</xdr:rowOff>
    </xdr:from>
    <xdr:to xmlns:xdr="http://schemas.openxmlformats.org/drawingml/2006/spreadsheetDrawing">
      <xdr:col>46</xdr:col>
      <xdr:colOff>38100</xdr:colOff>
      <xdr:row>97</xdr:row>
      <xdr:rowOff>76835</xdr:rowOff>
    </xdr:to>
    <xdr:sp macro="" textlink="">
      <xdr:nvSpPr>
        <xdr:cNvPr id="479" name="楕円 478"/>
        <xdr:cNvSpPr/>
      </xdr:nvSpPr>
      <xdr:spPr>
        <a:xfrm>
          <a:off x="8699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93345</xdr:rowOff>
    </xdr:from>
    <xdr:ext cx="598170" cy="259080"/>
    <xdr:sp macro="" textlink="">
      <xdr:nvSpPr>
        <xdr:cNvPr id="480" name="テキスト ボックス 479"/>
        <xdr:cNvSpPr txBox="1"/>
      </xdr:nvSpPr>
      <xdr:spPr>
        <a:xfrm>
          <a:off x="8450580" y="16381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162560</xdr:rowOff>
    </xdr:from>
    <xdr:to xmlns:xdr="http://schemas.openxmlformats.org/drawingml/2006/spreadsheetDrawing">
      <xdr:col>41</xdr:col>
      <xdr:colOff>101600</xdr:colOff>
      <xdr:row>97</xdr:row>
      <xdr:rowOff>92710</xdr:rowOff>
    </xdr:to>
    <xdr:sp macro="" textlink="">
      <xdr:nvSpPr>
        <xdr:cNvPr id="481" name="楕円 480"/>
        <xdr:cNvSpPr/>
      </xdr:nvSpPr>
      <xdr:spPr>
        <a:xfrm>
          <a:off x="7810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109220</xdr:rowOff>
    </xdr:from>
    <xdr:ext cx="598170" cy="258445"/>
    <xdr:sp macro="" textlink="">
      <xdr:nvSpPr>
        <xdr:cNvPr id="482" name="テキスト ボックス 481"/>
        <xdr:cNvSpPr txBox="1"/>
      </xdr:nvSpPr>
      <xdr:spPr>
        <a:xfrm>
          <a:off x="7561580" y="16396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33020</xdr:rowOff>
    </xdr:from>
    <xdr:to xmlns:xdr="http://schemas.openxmlformats.org/drawingml/2006/spreadsheetDrawing">
      <xdr:col>36</xdr:col>
      <xdr:colOff>165100</xdr:colOff>
      <xdr:row>97</xdr:row>
      <xdr:rowOff>134620</xdr:rowOff>
    </xdr:to>
    <xdr:sp macro="" textlink="">
      <xdr:nvSpPr>
        <xdr:cNvPr id="483" name="楕円 482"/>
        <xdr:cNvSpPr/>
      </xdr:nvSpPr>
      <xdr:spPr>
        <a:xfrm>
          <a:off x="6921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151130</xdr:rowOff>
    </xdr:from>
    <xdr:ext cx="598170" cy="259080"/>
    <xdr:sp macro="" textlink="">
      <xdr:nvSpPr>
        <xdr:cNvPr id="484" name="テキスト ボックス 483"/>
        <xdr:cNvSpPr txBox="1"/>
      </xdr:nvSpPr>
      <xdr:spPr>
        <a:xfrm>
          <a:off x="667258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6" name="テキスト ボックス 495"/>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8" name="テキスト ボックス 497"/>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0" name="テキスト ボックス 499"/>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2" name="テキスト ボックス 501"/>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4" name="テキスト ボックス 503"/>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6" name="テキスト ボックス 505"/>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8"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10160</xdr:rowOff>
    </xdr:from>
    <xdr:to xmlns:xdr="http://schemas.openxmlformats.org/drawingml/2006/spreadsheetDrawing">
      <xdr:col>85</xdr:col>
      <xdr:colOff>126365</xdr:colOff>
      <xdr:row>39</xdr:row>
      <xdr:rowOff>57150</xdr:rowOff>
    </xdr:to>
    <xdr:cxnSp macro="">
      <xdr:nvCxnSpPr>
        <xdr:cNvPr id="510" name="直線コネクタ 509"/>
        <xdr:cNvCxnSpPr/>
      </xdr:nvCxnSpPr>
      <xdr:spPr>
        <a:xfrm flipV="1">
          <a:off x="16317595" y="53251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60960</xdr:rowOff>
    </xdr:from>
    <xdr:ext cx="534670" cy="259080"/>
    <xdr:sp macro="" textlink="">
      <xdr:nvSpPr>
        <xdr:cNvPr id="511" name="消防費最小値テキスト"/>
        <xdr:cNvSpPr txBox="1"/>
      </xdr:nvSpPr>
      <xdr:spPr>
        <a:xfrm>
          <a:off x="16370300" y="674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57150</xdr:rowOff>
    </xdr:from>
    <xdr:to xmlns:xdr="http://schemas.openxmlformats.org/drawingml/2006/spreadsheetDrawing">
      <xdr:col>86</xdr:col>
      <xdr:colOff>25400</xdr:colOff>
      <xdr:row>39</xdr:row>
      <xdr:rowOff>57150</xdr:rowOff>
    </xdr:to>
    <xdr:cxnSp macro="">
      <xdr:nvCxnSpPr>
        <xdr:cNvPr id="512" name="直線コネクタ 511"/>
        <xdr:cNvCxnSpPr/>
      </xdr:nvCxnSpPr>
      <xdr:spPr>
        <a:xfrm>
          <a:off x="16230600" y="674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128270</xdr:rowOff>
    </xdr:from>
    <xdr:ext cx="598805" cy="259080"/>
    <xdr:sp macro="" textlink="">
      <xdr:nvSpPr>
        <xdr:cNvPr id="513" name="消防費最大値テキスト"/>
        <xdr:cNvSpPr txBox="1"/>
      </xdr:nvSpPr>
      <xdr:spPr>
        <a:xfrm>
          <a:off x="16370300" y="510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447,172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10160</xdr:rowOff>
    </xdr:from>
    <xdr:to xmlns:xdr="http://schemas.openxmlformats.org/drawingml/2006/spreadsheetDrawing">
      <xdr:col>86</xdr:col>
      <xdr:colOff>25400</xdr:colOff>
      <xdr:row>31</xdr:row>
      <xdr:rowOff>10160</xdr:rowOff>
    </xdr:to>
    <xdr:cxnSp macro="">
      <xdr:nvCxnSpPr>
        <xdr:cNvPr id="514" name="直線コネクタ 513"/>
        <xdr:cNvCxnSpPr/>
      </xdr:nvCxnSpPr>
      <xdr:spPr>
        <a:xfrm>
          <a:off x="16230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170180</xdr:rowOff>
    </xdr:from>
    <xdr:to xmlns:xdr="http://schemas.openxmlformats.org/drawingml/2006/spreadsheetDrawing">
      <xdr:col>85</xdr:col>
      <xdr:colOff>127000</xdr:colOff>
      <xdr:row>38</xdr:row>
      <xdr:rowOff>6985</xdr:rowOff>
    </xdr:to>
    <xdr:cxnSp macro="">
      <xdr:nvCxnSpPr>
        <xdr:cNvPr id="515" name="直線コネクタ 514"/>
        <xdr:cNvCxnSpPr/>
      </xdr:nvCxnSpPr>
      <xdr:spPr>
        <a:xfrm flipV="1">
          <a:off x="15481300" y="65138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170815</xdr:rowOff>
    </xdr:from>
    <xdr:ext cx="534670" cy="258445"/>
    <xdr:sp macro="" textlink="">
      <xdr:nvSpPr>
        <xdr:cNvPr id="516" name="消防費平均値テキスト"/>
        <xdr:cNvSpPr txBox="1"/>
      </xdr:nvSpPr>
      <xdr:spPr>
        <a:xfrm>
          <a:off x="16370300" y="6514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20955</xdr:rowOff>
    </xdr:from>
    <xdr:to xmlns:xdr="http://schemas.openxmlformats.org/drawingml/2006/spreadsheetDrawing">
      <xdr:col>85</xdr:col>
      <xdr:colOff>177800</xdr:colOff>
      <xdr:row>38</xdr:row>
      <xdr:rowOff>122555</xdr:rowOff>
    </xdr:to>
    <xdr:sp macro="" textlink="">
      <xdr:nvSpPr>
        <xdr:cNvPr id="517" name="フローチャート: 判断 516"/>
        <xdr:cNvSpPr/>
      </xdr:nvSpPr>
      <xdr:spPr>
        <a:xfrm>
          <a:off x="16268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146685</xdr:rowOff>
    </xdr:from>
    <xdr:to xmlns:xdr="http://schemas.openxmlformats.org/drawingml/2006/spreadsheetDrawing">
      <xdr:col>81</xdr:col>
      <xdr:colOff>50800</xdr:colOff>
      <xdr:row>38</xdr:row>
      <xdr:rowOff>6985</xdr:rowOff>
    </xdr:to>
    <xdr:cxnSp macro="">
      <xdr:nvCxnSpPr>
        <xdr:cNvPr id="518" name="直線コネクタ 517"/>
        <xdr:cNvCxnSpPr/>
      </xdr:nvCxnSpPr>
      <xdr:spPr>
        <a:xfrm>
          <a:off x="14592300" y="64903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519" name="フローチャート: 判断 51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99060</xdr:rowOff>
    </xdr:from>
    <xdr:ext cx="534035" cy="258445"/>
    <xdr:sp macro="" textlink="">
      <xdr:nvSpPr>
        <xdr:cNvPr id="520" name="テキスト ボックス 519"/>
        <xdr:cNvSpPr txBox="1"/>
      </xdr:nvSpPr>
      <xdr:spPr>
        <a:xfrm>
          <a:off x="15213965" y="661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133350</xdr:rowOff>
    </xdr:from>
    <xdr:to xmlns:xdr="http://schemas.openxmlformats.org/drawingml/2006/spreadsheetDrawing">
      <xdr:col>76</xdr:col>
      <xdr:colOff>114300</xdr:colOff>
      <xdr:row>37</xdr:row>
      <xdr:rowOff>146685</xdr:rowOff>
    </xdr:to>
    <xdr:cxnSp macro="">
      <xdr:nvCxnSpPr>
        <xdr:cNvPr id="521" name="直線コネクタ 520"/>
        <xdr:cNvCxnSpPr/>
      </xdr:nvCxnSpPr>
      <xdr:spPr>
        <a:xfrm>
          <a:off x="13703300" y="64770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162560</xdr:rowOff>
    </xdr:from>
    <xdr:to xmlns:xdr="http://schemas.openxmlformats.org/drawingml/2006/spreadsheetDrawing">
      <xdr:col>76</xdr:col>
      <xdr:colOff>165100</xdr:colOff>
      <xdr:row>38</xdr:row>
      <xdr:rowOff>92710</xdr:rowOff>
    </xdr:to>
    <xdr:sp macro="" textlink="">
      <xdr:nvSpPr>
        <xdr:cNvPr id="522" name="フローチャート: 判断 521"/>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83820</xdr:rowOff>
    </xdr:from>
    <xdr:ext cx="534035" cy="259080"/>
    <xdr:sp macro="" textlink="">
      <xdr:nvSpPr>
        <xdr:cNvPr id="523" name="テキスト ボックス 522"/>
        <xdr:cNvSpPr txBox="1"/>
      </xdr:nvSpPr>
      <xdr:spPr>
        <a:xfrm>
          <a:off x="14324965" y="6598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133350</xdr:rowOff>
    </xdr:from>
    <xdr:to xmlns:xdr="http://schemas.openxmlformats.org/drawingml/2006/spreadsheetDrawing">
      <xdr:col>71</xdr:col>
      <xdr:colOff>177800</xdr:colOff>
      <xdr:row>37</xdr:row>
      <xdr:rowOff>139065</xdr:rowOff>
    </xdr:to>
    <xdr:cxnSp macro="">
      <xdr:nvCxnSpPr>
        <xdr:cNvPr id="524" name="直線コネクタ 523"/>
        <xdr:cNvCxnSpPr/>
      </xdr:nvCxnSpPr>
      <xdr:spPr>
        <a:xfrm flipV="1">
          <a:off x="12814300" y="64770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525" name="フローチャート: 判断 52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139065</xdr:rowOff>
    </xdr:from>
    <xdr:ext cx="534035" cy="259080"/>
    <xdr:sp macro="" textlink="">
      <xdr:nvSpPr>
        <xdr:cNvPr id="526" name="テキスト ボックス 525"/>
        <xdr:cNvSpPr txBox="1"/>
      </xdr:nvSpPr>
      <xdr:spPr>
        <a:xfrm>
          <a:off x="13435965" y="6654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41910</xdr:rowOff>
    </xdr:from>
    <xdr:to xmlns:xdr="http://schemas.openxmlformats.org/drawingml/2006/spreadsheetDrawing">
      <xdr:col>67</xdr:col>
      <xdr:colOff>101600</xdr:colOff>
      <xdr:row>38</xdr:row>
      <xdr:rowOff>143510</xdr:rowOff>
    </xdr:to>
    <xdr:sp macro="" textlink="">
      <xdr:nvSpPr>
        <xdr:cNvPr id="527" name="フローチャート: 判断 526"/>
        <xdr:cNvSpPr/>
      </xdr:nvSpPr>
      <xdr:spPr>
        <a:xfrm>
          <a:off x="12763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134620</xdr:rowOff>
    </xdr:from>
    <xdr:ext cx="534035" cy="258445"/>
    <xdr:sp macro="" textlink="">
      <xdr:nvSpPr>
        <xdr:cNvPr id="528" name="テキスト ボックス 527"/>
        <xdr:cNvSpPr txBox="1"/>
      </xdr:nvSpPr>
      <xdr:spPr>
        <a:xfrm>
          <a:off x="12546965" y="664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119380</xdr:rowOff>
    </xdr:from>
    <xdr:to xmlns:xdr="http://schemas.openxmlformats.org/drawingml/2006/spreadsheetDrawing">
      <xdr:col>85</xdr:col>
      <xdr:colOff>177800</xdr:colOff>
      <xdr:row>38</xdr:row>
      <xdr:rowOff>49530</xdr:rowOff>
    </xdr:to>
    <xdr:sp macro="" textlink="">
      <xdr:nvSpPr>
        <xdr:cNvPr id="534" name="楕円 533"/>
        <xdr:cNvSpPr/>
      </xdr:nvSpPr>
      <xdr:spPr>
        <a:xfrm>
          <a:off x="16268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142240</xdr:rowOff>
    </xdr:from>
    <xdr:ext cx="534670" cy="259080"/>
    <xdr:sp macro="" textlink="">
      <xdr:nvSpPr>
        <xdr:cNvPr id="535" name="消防費該当値テキスト"/>
        <xdr:cNvSpPr txBox="1"/>
      </xdr:nvSpPr>
      <xdr:spPr>
        <a:xfrm>
          <a:off x="16370300" y="631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127635</xdr:rowOff>
    </xdr:from>
    <xdr:to xmlns:xdr="http://schemas.openxmlformats.org/drawingml/2006/spreadsheetDrawing">
      <xdr:col>81</xdr:col>
      <xdr:colOff>101600</xdr:colOff>
      <xdr:row>38</xdr:row>
      <xdr:rowOff>57785</xdr:rowOff>
    </xdr:to>
    <xdr:sp macro="" textlink="">
      <xdr:nvSpPr>
        <xdr:cNvPr id="536" name="楕円 535"/>
        <xdr:cNvSpPr/>
      </xdr:nvSpPr>
      <xdr:spPr>
        <a:xfrm>
          <a:off x="15430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74930</xdr:rowOff>
    </xdr:from>
    <xdr:ext cx="534035" cy="258445"/>
    <xdr:sp macro="" textlink="">
      <xdr:nvSpPr>
        <xdr:cNvPr id="537" name="テキスト ボックス 536"/>
        <xdr:cNvSpPr txBox="1"/>
      </xdr:nvSpPr>
      <xdr:spPr>
        <a:xfrm>
          <a:off x="15213965" y="6247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95885</xdr:rowOff>
    </xdr:from>
    <xdr:to xmlns:xdr="http://schemas.openxmlformats.org/drawingml/2006/spreadsheetDrawing">
      <xdr:col>76</xdr:col>
      <xdr:colOff>165100</xdr:colOff>
      <xdr:row>38</xdr:row>
      <xdr:rowOff>26035</xdr:rowOff>
    </xdr:to>
    <xdr:sp macro="" textlink="">
      <xdr:nvSpPr>
        <xdr:cNvPr id="538" name="楕円 537"/>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42545</xdr:rowOff>
    </xdr:from>
    <xdr:ext cx="534035" cy="258445"/>
    <xdr:sp macro="" textlink="">
      <xdr:nvSpPr>
        <xdr:cNvPr id="539" name="テキスト ボックス 538"/>
        <xdr:cNvSpPr txBox="1"/>
      </xdr:nvSpPr>
      <xdr:spPr>
        <a:xfrm>
          <a:off x="14324965" y="621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82550</xdr:rowOff>
    </xdr:from>
    <xdr:to xmlns:xdr="http://schemas.openxmlformats.org/drawingml/2006/spreadsheetDrawing">
      <xdr:col>72</xdr:col>
      <xdr:colOff>38100</xdr:colOff>
      <xdr:row>38</xdr:row>
      <xdr:rowOff>12700</xdr:rowOff>
    </xdr:to>
    <xdr:sp macro="" textlink="">
      <xdr:nvSpPr>
        <xdr:cNvPr id="540" name="楕円 539"/>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29210</xdr:rowOff>
    </xdr:from>
    <xdr:ext cx="534035" cy="258445"/>
    <xdr:sp macro="" textlink="">
      <xdr:nvSpPr>
        <xdr:cNvPr id="541" name="テキスト ボックス 540"/>
        <xdr:cNvSpPr txBox="1"/>
      </xdr:nvSpPr>
      <xdr:spPr>
        <a:xfrm>
          <a:off x="13435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542" name="楕円 541"/>
        <xdr:cNvSpPr/>
      </xdr:nvSpPr>
      <xdr:spPr>
        <a:xfrm>
          <a:off x="12763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34925</xdr:rowOff>
    </xdr:from>
    <xdr:ext cx="534035" cy="259080"/>
    <xdr:sp macro="" textlink="">
      <xdr:nvSpPr>
        <xdr:cNvPr id="543" name="テキスト ボックス 542"/>
        <xdr:cNvSpPr txBox="1"/>
      </xdr:nvSpPr>
      <xdr:spPr>
        <a:xfrm>
          <a:off x="12546965" y="6207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5" name="テキスト ボックス 554"/>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995" cy="258445"/>
    <xdr:sp macro="" textlink="">
      <xdr:nvSpPr>
        <xdr:cNvPr id="557" name="テキスト ボックス 556"/>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59" name="テキスト ボックス 558"/>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61" name="テキスト ボックス 560"/>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3" name="テキスト ボックス 562"/>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38100</xdr:rowOff>
    </xdr:from>
    <xdr:ext cx="685165" cy="259080"/>
    <xdr:sp macro="" textlink="">
      <xdr:nvSpPr>
        <xdr:cNvPr id="565" name="テキスト ボックス 564"/>
        <xdr:cNvSpPr txBox="1"/>
      </xdr:nvSpPr>
      <xdr:spPr>
        <a:xfrm>
          <a:off x="11760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7" name="テキスト ボックス 566"/>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152400</xdr:rowOff>
    </xdr:from>
    <xdr:to xmlns:xdr="http://schemas.openxmlformats.org/drawingml/2006/spreadsheetDrawing">
      <xdr:col>85</xdr:col>
      <xdr:colOff>126365</xdr:colOff>
      <xdr:row>59</xdr:row>
      <xdr:rowOff>8255</xdr:rowOff>
    </xdr:to>
    <xdr:cxnSp macro="">
      <xdr:nvCxnSpPr>
        <xdr:cNvPr id="569" name="直線コネクタ 568"/>
        <xdr:cNvCxnSpPr/>
      </xdr:nvCxnSpPr>
      <xdr:spPr>
        <a:xfrm flipV="1">
          <a:off x="16317595" y="855345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12065</xdr:rowOff>
    </xdr:from>
    <xdr:ext cx="534670" cy="259080"/>
    <xdr:sp macro="" textlink="">
      <xdr:nvSpPr>
        <xdr:cNvPr id="570"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8255</xdr:rowOff>
    </xdr:from>
    <xdr:to xmlns:xdr="http://schemas.openxmlformats.org/drawingml/2006/spreadsheetDrawing">
      <xdr:col>86</xdr:col>
      <xdr:colOff>25400</xdr:colOff>
      <xdr:row>59</xdr:row>
      <xdr:rowOff>8255</xdr:rowOff>
    </xdr:to>
    <xdr:cxnSp macro="">
      <xdr:nvCxnSpPr>
        <xdr:cNvPr id="571" name="直線コネクタ 570"/>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99060</xdr:rowOff>
    </xdr:from>
    <xdr:ext cx="690245" cy="258445"/>
    <xdr:sp macro="" textlink="">
      <xdr:nvSpPr>
        <xdr:cNvPr id="572" name="教育費最大値テキスト"/>
        <xdr:cNvSpPr txBox="1"/>
      </xdr:nvSpPr>
      <xdr:spPr>
        <a:xfrm>
          <a:off x="16370300" y="83286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1,017,254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152400</xdr:rowOff>
    </xdr:from>
    <xdr:to xmlns:xdr="http://schemas.openxmlformats.org/drawingml/2006/spreadsheetDrawing">
      <xdr:col>86</xdr:col>
      <xdr:colOff>25400</xdr:colOff>
      <xdr:row>49</xdr:row>
      <xdr:rowOff>152400</xdr:rowOff>
    </xdr:to>
    <xdr:cxnSp macro="">
      <xdr:nvCxnSpPr>
        <xdr:cNvPr id="573" name="直線コネクタ 572"/>
        <xdr:cNvCxnSpPr/>
      </xdr:nvCxnSpPr>
      <xdr:spPr>
        <a:xfrm>
          <a:off x="16230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159385</xdr:rowOff>
    </xdr:from>
    <xdr:to xmlns:xdr="http://schemas.openxmlformats.org/drawingml/2006/spreadsheetDrawing">
      <xdr:col>85</xdr:col>
      <xdr:colOff>127000</xdr:colOff>
      <xdr:row>58</xdr:row>
      <xdr:rowOff>11430</xdr:rowOff>
    </xdr:to>
    <xdr:cxnSp macro="">
      <xdr:nvCxnSpPr>
        <xdr:cNvPr id="574" name="直線コネクタ 573"/>
        <xdr:cNvCxnSpPr/>
      </xdr:nvCxnSpPr>
      <xdr:spPr>
        <a:xfrm flipV="1">
          <a:off x="15481300" y="99320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111125</xdr:rowOff>
    </xdr:from>
    <xdr:ext cx="598805" cy="258445"/>
    <xdr:sp macro="" textlink="">
      <xdr:nvSpPr>
        <xdr:cNvPr id="575" name="教育費平均値テキスト"/>
        <xdr:cNvSpPr txBox="1"/>
      </xdr:nvSpPr>
      <xdr:spPr>
        <a:xfrm>
          <a:off x="16370300" y="9883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132715</xdr:rowOff>
    </xdr:from>
    <xdr:to xmlns:xdr="http://schemas.openxmlformats.org/drawingml/2006/spreadsheetDrawing">
      <xdr:col>85</xdr:col>
      <xdr:colOff>177800</xdr:colOff>
      <xdr:row>58</xdr:row>
      <xdr:rowOff>63500</xdr:rowOff>
    </xdr:to>
    <xdr:sp macro="" textlink="">
      <xdr:nvSpPr>
        <xdr:cNvPr id="576" name="フローチャート: 判断 575"/>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10160</xdr:rowOff>
    </xdr:from>
    <xdr:to xmlns:xdr="http://schemas.openxmlformats.org/drawingml/2006/spreadsheetDrawing">
      <xdr:col>81</xdr:col>
      <xdr:colOff>50800</xdr:colOff>
      <xdr:row>58</xdr:row>
      <xdr:rowOff>11430</xdr:rowOff>
    </xdr:to>
    <xdr:cxnSp macro="">
      <xdr:nvCxnSpPr>
        <xdr:cNvPr id="577" name="直線コネクタ 576"/>
        <xdr:cNvCxnSpPr/>
      </xdr:nvCxnSpPr>
      <xdr:spPr>
        <a:xfrm>
          <a:off x="14592300" y="9954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161290</xdr:rowOff>
    </xdr:from>
    <xdr:to xmlns:xdr="http://schemas.openxmlformats.org/drawingml/2006/spreadsheetDrawing">
      <xdr:col>81</xdr:col>
      <xdr:colOff>101600</xdr:colOff>
      <xdr:row>58</xdr:row>
      <xdr:rowOff>91440</xdr:rowOff>
    </xdr:to>
    <xdr:sp macro="" textlink="">
      <xdr:nvSpPr>
        <xdr:cNvPr id="578" name="フローチャート: 判断 577"/>
        <xdr:cNvSpPr/>
      </xdr:nvSpPr>
      <xdr:spPr>
        <a:xfrm>
          <a:off x="15430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82550</xdr:rowOff>
    </xdr:from>
    <xdr:ext cx="598170" cy="259080"/>
    <xdr:sp macro="" textlink="">
      <xdr:nvSpPr>
        <xdr:cNvPr id="579" name="テキスト ボックス 578"/>
        <xdr:cNvSpPr txBox="1"/>
      </xdr:nvSpPr>
      <xdr:spPr>
        <a:xfrm>
          <a:off x="15181580" y="10026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144780</xdr:rowOff>
    </xdr:from>
    <xdr:to xmlns:xdr="http://schemas.openxmlformats.org/drawingml/2006/spreadsheetDrawing">
      <xdr:col>76</xdr:col>
      <xdr:colOff>114300</xdr:colOff>
      <xdr:row>58</xdr:row>
      <xdr:rowOff>10160</xdr:rowOff>
    </xdr:to>
    <xdr:cxnSp macro="">
      <xdr:nvCxnSpPr>
        <xdr:cNvPr id="580" name="直線コネクタ 579"/>
        <xdr:cNvCxnSpPr/>
      </xdr:nvCxnSpPr>
      <xdr:spPr>
        <a:xfrm>
          <a:off x="13703300" y="99174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161925</xdr:rowOff>
    </xdr:from>
    <xdr:to xmlns:xdr="http://schemas.openxmlformats.org/drawingml/2006/spreadsheetDrawing">
      <xdr:col>76</xdr:col>
      <xdr:colOff>165100</xdr:colOff>
      <xdr:row>58</xdr:row>
      <xdr:rowOff>92075</xdr:rowOff>
    </xdr:to>
    <xdr:sp macro="" textlink="">
      <xdr:nvSpPr>
        <xdr:cNvPr id="581" name="フローチャート: 判断 580"/>
        <xdr:cNvSpPr/>
      </xdr:nvSpPr>
      <xdr:spPr>
        <a:xfrm>
          <a:off x="14541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83185</xdr:rowOff>
    </xdr:from>
    <xdr:ext cx="598170" cy="259080"/>
    <xdr:sp macro="" textlink="">
      <xdr:nvSpPr>
        <xdr:cNvPr id="582" name="テキスト ボックス 581"/>
        <xdr:cNvSpPr txBox="1"/>
      </xdr:nvSpPr>
      <xdr:spPr>
        <a:xfrm>
          <a:off x="14292580" y="10027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97790</xdr:rowOff>
    </xdr:from>
    <xdr:to xmlns:xdr="http://schemas.openxmlformats.org/drawingml/2006/spreadsheetDrawing">
      <xdr:col>71</xdr:col>
      <xdr:colOff>177800</xdr:colOff>
      <xdr:row>57</xdr:row>
      <xdr:rowOff>144780</xdr:rowOff>
    </xdr:to>
    <xdr:cxnSp macro="">
      <xdr:nvCxnSpPr>
        <xdr:cNvPr id="583" name="直線コネクタ 582"/>
        <xdr:cNvCxnSpPr/>
      </xdr:nvCxnSpPr>
      <xdr:spPr>
        <a:xfrm>
          <a:off x="12814300" y="969899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19685</xdr:rowOff>
    </xdr:from>
    <xdr:to xmlns:xdr="http://schemas.openxmlformats.org/drawingml/2006/spreadsheetDrawing">
      <xdr:col>72</xdr:col>
      <xdr:colOff>38100</xdr:colOff>
      <xdr:row>58</xdr:row>
      <xdr:rowOff>121285</xdr:rowOff>
    </xdr:to>
    <xdr:sp macro="" textlink="">
      <xdr:nvSpPr>
        <xdr:cNvPr id="584" name="フローチャート: 判断 583"/>
        <xdr:cNvSpPr/>
      </xdr:nvSpPr>
      <xdr:spPr>
        <a:xfrm>
          <a:off x="13652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112395</xdr:rowOff>
    </xdr:from>
    <xdr:ext cx="598170" cy="258445"/>
    <xdr:sp macro="" textlink="">
      <xdr:nvSpPr>
        <xdr:cNvPr id="585" name="テキスト ボックス 584"/>
        <xdr:cNvSpPr txBox="1"/>
      </xdr:nvSpPr>
      <xdr:spPr>
        <a:xfrm>
          <a:off x="13403580" y="10056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19685</xdr:rowOff>
    </xdr:from>
    <xdr:to xmlns:xdr="http://schemas.openxmlformats.org/drawingml/2006/spreadsheetDrawing">
      <xdr:col>67</xdr:col>
      <xdr:colOff>101600</xdr:colOff>
      <xdr:row>58</xdr:row>
      <xdr:rowOff>121285</xdr:rowOff>
    </xdr:to>
    <xdr:sp macro="" textlink="">
      <xdr:nvSpPr>
        <xdr:cNvPr id="586" name="フローチャート: 判断 585"/>
        <xdr:cNvSpPr/>
      </xdr:nvSpPr>
      <xdr:spPr>
        <a:xfrm>
          <a:off x="12763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112395</xdr:rowOff>
    </xdr:from>
    <xdr:ext cx="598170" cy="258445"/>
    <xdr:sp macro="" textlink="">
      <xdr:nvSpPr>
        <xdr:cNvPr id="587" name="テキスト ボックス 586"/>
        <xdr:cNvSpPr txBox="1"/>
      </xdr:nvSpPr>
      <xdr:spPr>
        <a:xfrm>
          <a:off x="12514580" y="10056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109220</xdr:rowOff>
    </xdr:from>
    <xdr:to xmlns:xdr="http://schemas.openxmlformats.org/drawingml/2006/spreadsheetDrawing">
      <xdr:col>85</xdr:col>
      <xdr:colOff>177800</xdr:colOff>
      <xdr:row>58</xdr:row>
      <xdr:rowOff>38735</xdr:rowOff>
    </xdr:to>
    <xdr:sp macro="" textlink="">
      <xdr:nvSpPr>
        <xdr:cNvPr id="593" name="楕円 592"/>
        <xdr:cNvSpPr/>
      </xdr:nvSpPr>
      <xdr:spPr>
        <a:xfrm>
          <a:off x="162687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132080</xdr:rowOff>
    </xdr:from>
    <xdr:ext cx="598805" cy="258445"/>
    <xdr:sp macro="" textlink="">
      <xdr:nvSpPr>
        <xdr:cNvPr id="594" name="教育費該当値テキスト"/>
        <xdr:cNvSpPr txBox="1"/>
      </xdr:nvSpPr>
      <xdr:spPr>
        <a:xfrm>
          <a:off x="16370300" y="9733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132080</xdr:rowOff>
    </xdr:from>
    <xdr:to xmlns:xdr="http://schemas.openxmlformats.org/drawingml/2006/spreadsheetDrawing">
      <xdr:col>81</xdr:col>
      <xdr:colOff>101600</xdr:colOff>
      <xdr:row>58</xdr:row>
      <xdr:rowOff>62230</xdr:rowOff>
    </xdr:to>
    <xdr:sp macro="" textlink="">
      <xdr:nvSpPr>
        <xdr:cNvPr id="595" name="楕円 594"/>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78740</xdr:rowOff>
    </xdr:from>
    <xdr:ext cx="598170" cy="259080"/>
    <xdr:sp macro="" textlink="">
      <xdr:nvSpPr>
        <xdr:cNvPr id="596" name="テキスト ボックス 595"/>
        <xdr:cNvSpPr txBox="1"/>
      </xdr:nvSpPr>
      <xdr:spPr>
        <a:xfrm>
          <a:off x="15181580" y="9679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130810</xdr:rowOff>
    </xdr:from>
    <xdr:to xmlns:xdr="http://schemas.openxmlformats.org/drawingml/2006/spreadsheetDrawing">
      <xdr:col>76</xdr:col>
      <xdr:colOff>165100</xdr:colOff>
      <xdr:row>58</xdr:row>
      <xdr:rowOff>60960</xdr:rowOff>
    </xdr:to>
    <xdr:sp macro="" textlink="">
      <xdr:nvSpPr>
        <xdr:cNvPr id="597" name="楕円 596"/>
        <xdr:cNvSpPr/>
      </xdr:nvSpPr>
      <xdr:spPr>
        <a:xfrm>
          <a:off x="14541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77470</xdr:rowOff>
    </xdr:from>
    <xdr:ext cx="598170" cy="258445"/>
    <xdr:sp macro="" textlink="">
      <xdr:nvSpPr>
        <xdr:cNvPr id="598" name="テキスト ボックス 597"/>
        <xdr:cNvSpPr txBox="1"/>
      </xdr:nvSpPr>
      <xdr:spPr>
        <a:xfrm>
          <a:off x="14292580" y="9678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93980</xdr:rowOff>
    </xdr:from>
    <xdr:to xmlns:xdr="http://schemas.openxmlformats.org/drawingml/2006/spreadsheetDrawing">
      <xdr:col>72</xdr:col>
      <xdr:colOff>38100</xdr:colOff>
      <xdr:row>58</xdr:row>
      <xdr:rowOff>24130</xdr:rowOff>
    </xdr:to>
    <xdr:sp macro="" textlink="">
      <xdr:nvSpPr>
        <xdr:cNvPr id="599" name="楕円 598"/>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40640</xdr:rowOff>
    </xdr:from>
    <xdr:ext cx="598170" cy="258445"/>
    <xdr:sp macro="" textlink="">
      <xdr:nvSpPr>
        <xdr:cNvPr id="600" name="テキスト ボックス 599"/>
        <xdr:cNvSpPr txBox="1"/>
      </xdr:nvSpPr>
      <xdr:spPr>
        <a:xfrm>
          <a:off x="13403580" y="9641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46990</xdr:rowOff>
    </xdr:from>
    <xdr:to xmlns:xdr="http://schemas.openxmlformats.org/drawingml/2006/spreadsheetDrawing">
      <xdr:col>67</xdr:col>
      <xdr:colOff>101600</xdr:colOff>
      <xdr:row>56</xdr:row>
      <xdr:rowOff>148590</xdr:rowOff>
    </xdr:to>
    <xdr:sp macro="" textlink="">
      <xdr:nvSpPr>
        <xdr:cNvPr id="601" name="楕円 600"/>
        <xdr:cNvSpPr/>
      </xdr:nvSpPr>
      <xdr:spPr>
        <a:xfrm>
          <a:off x="12763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166370</xdr:rowOff>
    </xdr:from>
    <xdr:ext cx="598170" cy="258445"/>
    <xdr:sp macro="" textlink="">
      <xdr:nvSpPr>
        <xdr:cNvPr id="602" name="テキスト ボックス 601"/>
        <xdr:cNvSpPr txBox="1"/>
      </xdr:nvSpPr>
      <xdr:spPr>
        <a:xfrm>
          <a:off x="12514580" y="9424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4" name="テキスト ボックス 613"/>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6" name="テキスト ボックス 615"/>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8" name="テキスト ボックス 617"/>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0" name="テキスト ボックス 619"/>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2" name="テキスト ボックス 621"/>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4" name="テキスト ボックス 623"/>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6" name="テキスト ボックス 62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130810</xdr:rowOff>
    </xdr:from>
    <xdr:to xmlns:xdr="http://schemas.openxmlformats.org/drawingml/2006/spreadsheetDrawing">
      <xdr:col>85</xdr:col>
      <xdr:colOff>126365</xdr:colOff>
      <xdr:row>79</xdr:row>
      <xdr:rowOff>99060</xdr:rowOff>
    </xdr:to>
    <xdr:cxnSp macro="">
      <xdr:nvCxnSpPr>
        <xdr:cNvPr id="628" name="直線コネクタ 627"/>
        <xdr:cNvCxnSpPr/>
      </xdr:nvCxnSpPr>
      <xdr:spPr>
        <a:xfrm flipV="1">
          <a:off x="16317595" y="12132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0" name="直線コネクタ 62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77470</xdr:rowOff>
    </xdr:from>
    <xdr:ext cx="598805" cy="258445"/>
    <xdr:sp macro="" textlink="">
      <xdr:nvSpPr>
        <xdr:cNvPr id="631" name="災害復旧費最大値テキスト"/>
        <xdr:cNvSpPr txBox="1"/>
      </xdr:nvSpPr>
      <xdr:spPr>
        <a:xfrm>
          <a:off x="16370300" y="1190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462,723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130810</xdr:rowOff>
    </xdr:from>
    <xdr:to xmlns:xdr="http://schemas.openxmlformats.org/drawingml/2006/spreadsheetDrawing">
      <xdr:col>86</xdr:col>
      <xdr:colOff>25400</xdr:colOff>
      <xdr:row>70</xdr:row>
      <xdr:rowOff>130810</xdr:rowOff>
    </xdr:to>
    <xdr:cxnSp macro="">
      <xdr:nvCxnSpPr>
        <xdr:cNvPr id="632" name="直線コネクタ 631"/>
        <xdr:cNvCxnSpPr/>
      </xdr:nvCxnSpPr>
      <xdr:spPr>
        <a:xfrm>
          <a:off x="16230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3" name="直線コネクタ 632"/>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5080</xdr:rowOff>
    </xdr:from>
    <xdr:ext cx="534670" cy="259080"/>
    <xdr:sp macro="" textlink="">
      <xdr:nvSpPr>
        <xdr:cNvPr id="634" name="災害復旧費平均値テキスト"/>
        <xdr:cNvSpPr txBox="1"/>
      </xdr:nvSpPr>
      <xdr:spPr>
        <a:xfrm>
          <a:off x="16370300" y="13378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153670</xdr:rowOff>
    </xdr:from>
    <xdr:to xmlns:xdr="http://schemas.openxmlformats.org/drawingml/2006/spreadsheetDrawing">
      <xdr:col>85</xdr:col>
      <xdr:colOff>177800</xdr:colOff>
      <xdr:row>79</xdr:row>
      <xdr:rowOff>83820</xdr:rowOff>
    </xdr:to>
    <xdr:sp macro="" textlink="">
      <xdr:nvSpPr>
        <xdr:cNvPr id="635" name="フローチャート: 判断 634"/>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6" name="直線コネクタ 635"/>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149860</xdr:rowOff>
    </xdr:from>
    <xdr:to xmlns:xdr="http://schemas.openxmlformats.org/drawingml/2006/spreadsheetDrawing">
      <xdr:col>81</xdr:col>
      <xdr:colOff>101600</xdr:colOff>
      <xdr:row>79</xdr:row>
      <xdr:rowOff>80010</xdr:rowOff>
    </xdr:to>
    <xdr:sp macro="" textlink="">
      <xdr:nvSpPr>
        <xdr:cNvPr id="637" name="フローチャート: 判断 636"/>
        <xdr:cNvSpPr/>
      </xdr:nvSpPr>
      <xdr:spPr>
        <a:xfrm>
          <a:off x="15430500" y="135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96520</xdr:rowOff>
    </xdr:from>
    <xdr:ext cx="534035" cy="259080"/>
    <xdr:sp macro="" textlink="">
      <xdr:nvSpPr>
        <xdr:cNvPr id="638" name="テキスト ボックス 637"/>
        <xdr:cNvSpPr txBox="1"/>
      </xdr:nvSpPr>
      <xdr:spPr>
        <a:xfrm>
          <a:off x="15213965" y="1329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39" name="直線コネクタ 638"/>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142240</xdr:rowOff>
    </xdr:from>
    <xdr:to xmlns:xdr="http://schemas.openxmlformats.org/drawingml/2006/spreadsheetDrawing">
      <xdr:col>76</xdr:col>
      <xdr:colOff>165100</xdr:colOff>
      <xdr:row>79</xdr:row>
      <xdr:rowOff>72390</xdr:rowOff>
    </xdr:to>
    <xdr:sp macro="" textlink="">
      <xdr:nvSpPr>
        <xdr:cNvPr id="640" name="フローチャート: 判断 639"/>
        <xdr:cNvSpPr/>
      </xdr:nvSpPr>
      <xdr:spPr>
        <a:xfrm>
          <a:off x="14541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88900</xdr:rowOff>
    </xdr:from>
    <xdr:ext cx="534035" cy="258445"/>
    <xdr:sp macro="" textlink="">
      <xdr:nvSpPr>
        <xdr:cNvPr id="641" name="テキスト ボックス 640"/>
        <xdr:cNvSpPr txBox="1"/>
      </xdr:nvSpPr>
      <xdr:spPr>
        <a:xfrm>
          <a:off x="14324965" y="13290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2" name="直線コネクタ 641"/>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144145</xdr:rowOff>
    </xdr:from>
    <xdr:to xmlns:xdr="http://schemas.openxmlformats.org/drawingml/2006/spreadsheetDrawing">
      <xdr:col>72</xdr:col>
      <xdr:colOff>38100</xdr:colOff>
      <xdr:row>79</xdr:row>
      <xdr:rowOff>74930</xdr:rowOff>
    </xdr:to>
    <xdr:sp macro="" textlink="">
      <xdr:nvSpPr>
        <xdr:cNvPr id="643" name="フローチャート: 判断 642"/>
        <xdr:cNvSpPr/>
      </xdr:nvSpPr>
      <xdr:spPr>
        <a:xfrm>
          <a:off x="13652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90805</xdr:rowOff>
    </xdr:from>
    <xdr:ext cx="534035" cy="258445"/>
    <xdr:sp macro="" textlink="">
      <xdr:nvSpPr>
        <xdr:cNvPr id="644" name="テキスト ボックス 643"/>
        <xdr:cNvSpPr txBox="1"/>
      </xdr:nvSpPr>
      <xdr:spPr>
        <a:xfrm>
          <a:off x="13435965" y="1329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156845</xdr:rowOff>
    </xdr:from>
    <xdr:to xmlns:xdr="http://schemas.openxmlformats.org/drawingml/2006/spreadsheetDrawing">
      <xdr:col>67</xdr:col>
      <xdr:colOff>101600</xdr:colOff>
      <xdr:row>79</xdr:row>
      <xdr:rowOff>86995</xdr:rowOff>
    </xdr:to>
    <xdr:sp macro="" textlink="">
      <xdr:nvSpPr>
        <xdr:cNvPr id="645" name="フローチャート: 判断 644"/>
        <xdr:cNvSpPr/>
      </xdr:nvSpPr>
      <xdr:spPr>
        <a:xfrm>
          <a:off x="12763500" y="135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103505</xdr:rowOff>
    </xdr:from>
    <xdr:ext cx="534035" cy="259080"/>
    <xdr:sp macro="" textlink="">
      <xdr:nvSpPr>
        <xdr:cNvPr id="646" name="テキスト ボックス 645"/>
        <xdr:cNvSpPr txBox="1"/>
      </xdr:nvSpPr>
      <xdr:spPr>
        <a:xfrm>
          <a:off x="12546965" y="1330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2" name="楕円 651"/>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8445"/>
    <xdr:sp macro="" textlink="">
      <xdr:nvSpPr>
        <xdr:cNvPr id="653" name="災害復旧費該当値テキスト"/>
        <xdr:cNvSpPr txBox="1"/>
      </xdr:nvSpPr>
      <xdr:spPr>
        <a:xfrm>
          <a:off x="163703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4" name="楕円 653"/>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55" name="テキスト ボックス 654"/>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6" name="楕円 655"/>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57" name="テキスト ボックス 656"/>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58" name="楕円 657"/>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8920" cy="259080"/>
    <xdr:sp macro="" textlink="">
      <xdr:nvSpPr>
        <xdr:cNvPr id="659" name="テキスト ボックス 658"/>
        <xdr:cNvSpPr txBox="1"/>
      </xdr:nvSpPr>
      <xdr:spPr>
        <a:xfrm>
          <a:off x="13578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0" name="楕円 659"/>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9080"/>
    <xdr:sp macro="" textlink="">
      <xdr:nvSpPr>
        <xdr:cNvPr id="661" name="テキスト ボックス 660"/>
        <xdr:cNvSpPr txBox="1"/>
      </xdr:nvSpPr>
      <xdr:spPr>
        <a:xfrm>
          <a:off x="12689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3" name="テキスト ボックス 67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5" name="テキスト ボックス 674"/>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5165" cy="258445"/>
    <xdr:sp macro="" textlink="">
      <xdr:nvSpPr>
        <xdr:cNvPr id="677" name="テキスト ボックス 676"/>
        <xdr:cNvSpPr txBox="1"/>
      </xdr:nvSpPr>
      <xdr:spPr>
        <a:xfrm>
          <a:off x="11760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5165" cy="259080"/>
    <xdr:sp macro="" textlink="">
      <xdr:nvSpPr>
        <xdr:cNvPr id="679" name="テキスト ボックス 678"/>
        <xdr:cNvSpPr txBox="1"/>
      </xdr:nvSpPr>
      <xdr:spPr>
        <a:xfrm>
          <a:off x="11760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1" name="テキスト ボックス 680"/>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3" name="テキスト ボックス 68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77470</xdr:rowOff>
    </xdr:from>
    <xdr:to xmlns:xdr="http://schemas.openxmlformats.org/drawingml/2006/spreadsheetDrawing">
      <xdr:col>85</xdr:col>
      <xdr:colOff>126365</xdr:colOff>
      <xdr:row>99</xdr:row>
      <xdr:rowOff>44450</xdr:rowOff>
    </xdr:to>
    <xdr:cxnSp macro="">
      <xdr:nvCxnSpPr>
        <xdr:cNvPr id="685" name="直線コネクタ 684"/>
        <xdr:cNvCxnSpPr/>
      </xdr:nvCxnSpPr>
      <xdr:spPr>
        <a:xfrm flipV="1">
          <a:off x="16317595" y="1550797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6"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7" name="直線コネクタ 68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24130</xdr:rowOff>
    </xdr:from>
    <xdr:ext cx="690245" cy="259080"/>
    <xdr:sp macro="" textlink="">
      <xdr:nvSpPr>
        <xdr:cNvPr id="688" name="公債費最大値テキスト"/>
        <xdr:cNvSpPr txBox="1"/>
      </xdr:nvSpPr>
      <xdr:spPr>
        <a:xfrm>
          <a:off x="16370300" y="152831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1,981,705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77470</xdr:rowOff>
    </xdr:from>
    <xdr:to xmlns:xdr="http://schemas.openxmlformats.org/drawingml/2006/spreadsheetDrawing">
      <xdr:col>86</xdr:col>
      <xdr:colOff>25400</xdr:colOff>
      <xdr:row>90</xdr:row>
      <xdr:rowOff>77470</xdr:rowOff>
    </xdr:to>
    <xdr:cxnSp macro="">
      <xdr:nvCxnSpPr>
        <xdr:cNvPr id="689" name="直線コネクタ 688"/>
        <xdr:cNvCxnSpPr/>
      </xdr:nvCxnSpPr>
      <xdr:spPr>
        <a:xfrm>
          <a:off x="16230600" y="1550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148590</xdr:rowOff>
    </xdr:from>
    <xdr:to xmlns:xdr="http://schemas.openxmlformats.org/drawingml/2006/spreadsheetDrawing">
      <xdr:col>85</xdr:col>
      <xdr:colOff>127000</xdr:colOff>
      <xdr:row>98</xdr:row>
      <xdr:rowOff>15240</xdr:rowOff>
    </xdr:to>
    <xdr:cxnSp macro="">
      <xdr:nvCxnSpPr>
        <xdr:cNvPr id="690" name="直線コネクタ 689"/>
        <xdr:cNvCxnSpPr/>
      </xdr:nvCxnSpPr>
      <xdr:spPr>
        <a:xfrm flipV="1">
          <a:off x="15481300" y="167792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18415</xdr:rowOff>
    </xdr:from>
    <xdr:ext cx="598805" cy="258445"/>
    <xdr:sp macro="" textlink="">
      <xdr:nvSpPr>
        <xdr:cNvPr id="691" name="公債費平均値テキスト"/>
        <xdr:cNvSpPr txBox="1"/>
      </xdr:nvSpPr>
      <xdr:spPr>
        <a:xfrm>
          <a:off x="16370300" y="168205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40640</xdr:rowOff>
    </xdr:from>
    <xdr:to xmlns:xdr="http://schemas.openxmlformats.org/drawingml/2006/spreadsheetDrawing">
      <xdr:col>85</xdr:col>
      <xdr:colOff>177800</xdr:colOff>
      <xdr:row>98</xdr:row>
      <xdr:rowOff>141605</xdr:rowOff>
    </xdr:to>
    <xdr:sp macro="" textlink="">
      <xdr:nvSpPr>
        <xdr:cNvPr id="692" name="フローチャート: 判断 691"/>
        <xdr:cNvSpPr/>
      </xdr:nvSpPr>
      <xdr:spPr>
        <a:xfrm>
          <a:off x="162687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15240</xdr:rowOff>
    </xdr:from>
    <xdr:to xmlns:xdr="http://schemas.openxmlformats.org/drawingml/2006/spreadsheetDrawing">
      <xdr:col>81</xdr:col>
      <xdr:colOff>50800</xdr:colOff>
      <xdr:row>98</xdr:row>
      <xdr:rowOff>57150</xdr:rowOff>
    </xdr:to>
    <xdr:cxnSp macro="">
      <xdr:nvCxnSpPr>
        <xdr:cNvPr id="693" name="直線コネクタ 692"/>
        <xdr:cNvCxnSpPr/>
      </xdr:nvCxnSpPr>
      <xdr:spPr>
        <a:xfrm flipV="1">
          <a:off x="14592300" y="168173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94" name="フローチャート: 判断 693"/>
        <xdr:cNvSpPr/>
      </xdr:nvSpPr>
      <xdr:spPr>
        <a:xfrm>
          <a:off x="15430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143510</xdr:rowOff>
    </xdr:from>
    <xdr:ext cx="598170" cy="258445"/>
    <xdr:sp macro="" textlink="">
      <xdr:nvSpPr>
        <xdr:cNvPr id="695" name="テキスト ボックス 694"/>
        <xdr:cNvSpPr txBox="1"/>
      </xdr:nvSpPr>
      <xdr:spPr>
        <a:xfrm>
          <a:off x="15181580" y="16945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53340</xdr:rowOff>
    </xdr:from>
    <xdr:to xmlns:xdr="http://schemas.openxmlformats.org/drawingml/2006/spreadsheetDrawing">
      <xdr:col>76</xdr:col>
      <xdr:colOff>114300</xdr:colOff>
      <xdr:row>98</xdr:row>
      <xdr:rowOff>57150</xdr:rowOff>
    </xdr:to>
    <xdr:cxnSp macro="">
      <xdr:nvCxnSpPr>
        <xdr:cNvPr id="696" name="直線コネクタ 695"/>
        <xdr:cNvCxnSpPr/>
      </xdr:nvCxnSpPr>
      <xdr:spPr>
        <a:xfrm>
          <a:off x="13703300" y="16855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50800</xdr:rowOff>
    </xdr:from>
    <xdr:to xmlns:xdr="http://schemas.openxmlformats.org/drawingml/2006/spreadsheetDrawing">
      <xdr:col>76</xdr:col>
      <xdr:colOff>165100</xdr:colOff>
      <xdr:row>98</xdr:row>
      <xdr:rowOff>152400</xdr:rowOff>
    </xdr:to>
    <xdr:sp macro="" textlink="">
      <xdr:nvSpPr>
        <xdr:cNvPr id="697" name="フローチャート: 判断 696"/>
        <xdr:cNvSpPr/>
      </xdr:nvSpPr>
      <xdr:spPr>
        <a:xfrm>
          <a:off x="14541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143510</xdr:rowOff>
    </xdr:from>
    <xdr:ext cx="598170" cy="258445"/>
    <xdr:sp macro="" textlink="">
      <xdr:nvSpPr>
        <xdr:cNvPr id="698" name="テキスト ボックス 697"/>
        <xdr:cNvSpPr txBox="1"/>
      </xdr:nvSpPr>
      <xdr:spPr>
        <a:xfrm>
          <a:off x="14292580" y="16945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45720</xdr:rowOff>
    </xdr:from>
    <xdr:to xmlns:xdr="http://schemas.openxmlformats.org/drawingml/2006/spreadsheetDrawing">
      <xdr:col>71</xdr:col>
      <xdr:colOff>177800</xdr:colOff>
      <xdr:row>98</xdr:row>
      <xdr:rowOff>53340</xdr:rowOff>
    </xdr:to>
    <xdr:cxnSp macro="">
      <xdr:nvCxnSpPr>
        <xdr:cNvPr id="699" name="直線コネクタ 698"/>
        <xdr:cNvCxnSpPr/>
      </xdr:nvCxnSpPr>
      <xdr:spPr>
        <a:xfrm>
          <a:off x="12814300" y="16847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53975</xdr:rowOff>
    </xdr:from>
    <xdr:to xmlns:xdr="http://schemas.openxmlformats.org/drawingml/2006/spreadsheetDrawing">
      <xdr:col>72</xdr:col>
      <xdr:colOff>38100</xdr:colOff>
      <xdr:row>98</xdr:row>
      <xdr:rowOff>155575</xdr:rowOff>
    </xdr:to>
    <xdr:sp macro="" textlink="">
      <xdr:nvSpPr>
        <xdr:cNvPr id="700" name="フローチャート: 判断 699"/>
        <xdr:cNvSpPr/>
      </xdr:nvSpPr>
      <xdr:spPr>
        <a:xfrm>
          <a:off x="13652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146685</xdr:rowOff>
    </xdr:from>
    <xdr:ext cx="598170" cy="258445"/>
    <xdr:sp macro="" textlink="">
      <xdr:nvSpPr>
        <xdr:cNvPr id="701" name="テキスト ボックス 700"/>
        <xdr:cNvSpPr txBox="1"/>
      </xdr:nvSpPr>
      <xdr:spPr>
        <a:xfrm>
          <a:off x="13403580" y="16948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55880</xdr:rowOff>
    </xdr:from>
    <xdr:to xmlns:xdr="http://schemas.openxmlformats.org/drawingml/2006/spreadsheetDrawing">
      <xdr:col>67</xdr:col>
      <xdr:colOff>101600</xdr:colOff>
      <xdr:row>98</xdr:row>
      <xdr:rowOff>157480</xdr:rowOff>
    </xdr:to>
    <xdr:sp macro="" textlink="">
      <xdr:nvSpPr>
        <xdr:cNvPr id="702" name="フローチャート: 判断 701"/>
        <xdr:cNvSpPr/>
      </xdr:nvSpPr>
      <xdr:spPr>
        <a:xfrm>
          <a:off x="12763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148590</xdr:rowOff>
    </xdr:from>
    <xdr:ext cx="598170" cy="259080"/>
    <xdr:sp macro="" textlink="">
      <xdr:nvSpPr>
        <xdr:cNvPr id="703" name="テキスト ボックス 702"/>
        <xdr:cNvSpPr txBox="1"/>
      </xdr:nvSpPr>
      <xdr:spPr>
        <a:xfrm>
          <a:off x="12514580" y="16950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97790</xdr:rowOff>
    </xdr:from>
    <xdr:to xmlns:xdr="http://schemas.openxmlformats.org/drawingml/2006/spreadsheetDrawing">
      <xdr:col>85</xdr:col>
      <xdr:colOff>177800</xdr:colOff>
      <xdr:row>98</xdr:row>
      <xdr:rowOff>27940</xdr:rowOff>
    </xdr:to>
    <xdr:sp macro="" textlink="">
      <xdr:nvSpPr>
        <xdr:cNvPr id="709" name="楕円 708"/>
        <xdr:cNvSpPr/>
      </xdr:nvSpPr>
      <xdr:spPr>
        <a:xfrm>
          <a:off x="162687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120650</xdr:rowOff>
    </xdr:from>
    <xdr:ext cx="598805" cy="258445"/>
    <xdr:sp macro="" textlink="">
      <xdr:nvSpPr>
        <xdr:cNvPr id="710" name="公債費該当値テキスト"/>
        <xdr:cNvSpPr txBox="1"/>
      </xdr:nvSpPr>
      <xdr:spPr>
        <a:xfrm>
          <a:off x="16370300" y="16579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135890</xdr:rowOff>
    </xdr:from>
    <xdr:to xmlns:xdr="http://schemas.openxmlformats.org/drawingml/2006/spreadsheetDrawing">
      <xdr:col>81</xdr:col>
      <xdr:colOff>101600</xdr:colOff>
      <xdr:row>98</xdr:row>
      <xdr:rowOff>66040</xdr:rowOff>
    </xdr:to>
    <xdr:sp macro="" textlink="">
      <xdr:nvSpPr>
        <xdr:cNvPr id="711" name="楕円 710"/>
        <xdr:cNvSpPr/>
      </xdr:nvSpPr>
      <xdr:spPr>
        <a:xfrm>
          <a:off x="15430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82550</xdr:rowOff>
    </xdr:from>
    <xdr:ext cx="598170" cy="259080"/>
    <xdr:sp macro="" textlink="">
      <xdr:nvSpPr>
        <xdr:cNvPr id="712" name="テキスト ボックス 711"/>
        <xdr:cNvSpPr txBox="1"/>
      </xdr:nvSpPr>
      <xdr:spPr>
        <a:xfrm>
          <a:off x="15181580" y="16541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6350</xdr:rowOff>
    </xdr:from>
    <xdr:to xmlns:xdr="http://schemas.openxmlformats.org/drawingml/2006/spreadsheetDrawing">
      <xdr:col>76</xdr:col>
      <xdr:colOff>165100</xdr:colOff>
      <xdr:row>98</xdr:row>
      <xdr:rowOff>107950</xdr:rowOff>
    </xdr:to>
    <xdr:sp macro="" textlink="">
      <xdr:nvSpPr>
        <xdr:cNvPr id="713" name="楕円 712"/>
        <xdr:cNvSpPr/>
      </xdr:nvSpPr>
      <xdr:spPr>
        <a:xfrm>
          <a:off x="14541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124460</xdr:rowOff>
    </xdr:from>
    <xdr:ext cx="598170" cy="259080"/>
    <xdr:sp macro="" textlink="">
      <xdr:nvSpPr>
        <xdr:cNvPr id="714" name="テキスト ボックス 713"/>
        <xdr:cNvSpPr txBox="1"/>
      </xdr:nvSpPr>
      <xdr:spPr>
        <a:xfrm>
          <a:off x="14292580" y="16583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2540</xdr:rowOff>
    </xdr:from>
    <xdr:to xmlns:xdr="http://schemas.openxmlformats.org/drawingml/2006/spreadsheetDrawing">
      <xdr:col>72</xdr:col>
      <xdr:colOff>38100</xdr:colOff>
      <xdr:row>98</xdr:row>
      <xdr:rowOff>104140</xdr:rowOff>
    </xdr:to>
    <xdr:sp macro="" textlink="">
      <xdr:nvSpPr>
        <xdr:cNvPr id="715" name="楕円 714"/>
        <xdr:cNvSpPr/>
      </xdr:nvSpPr>
      <xdr:spPr>
        <a:xfrm>
          <a:off x="13652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120650</xdr:rowOff>
    </xdr:from>
    <xdr:ext cx="598170" cy="258445"/>
    <xdr:sp macro="" textlink="">
      <xdr:nvSpPr>
        <xdr:cNvPr id="716" name="テキスト ボックス 715"/>
        <xdr:cNvSpPr txBox="1"/>
      </xdr:nvSpPr>
      <xdr:spPr>
        <a:xfrm>
          <a:off x="13403580" y="16579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166370</xdr:rowOff>
    </xdr:from>
    <xdr:to xmlns:xdr="http://schemas.openxmlformats.org/drawingml/2006/spreadsheetDrawing">
      <xdr:col>67</xdr:col>
      <xdr:colOff>101600</xdr:colOff>
      <xdr:row>98</xdr:row>
      <xdr:rowOff>96520</xdr:rowOff>
    </xdr:to>
    <xdr:sp macro="" textlink="">
      <xdr:nvSpPr>
        <xdr:cNvPr id="717" name="楕円 716"/>
        <xdr:cNvSpPr/>
      </xdr:nvSpPr>
      <xdr:spPr>
        <a:xfrm>
          <a:off x="12763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113030</xdr:rowOff>
    </xdr:from>
    <xdr:ext cx="598170" cy="259080"/>
    <xdr:sp macro="" textlink="">
      <xdr:nvSpPr>
        <xdr:cNvPr id="718" name="テキスト ボックス 717"/>
        <xdr:cNvSpPr txBox="1"/>
      </xdr:nvSpPr>
      <xdr:spPr>
        <a:xfrm>
          <a:off x="12514580" y="16572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0" name="テキスト ボックス 72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2" name="テキスト ボックス 73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168910</xdr:rowOff>
    </xdr:from>
    <xdr:ext cx="594995" cy="258445"/>
    <xdr:sp macro="" textlink="">
      <xdr:nvSpPr>
        <xdr:cNvPr id="734" name="テキスト ボックス 733"/>
        <xdr:cNvSpPr txBox="1"/>
      </xdr:nvSpPr>
      <xdr:spPr>
        <a:xfrm>
          <a:off x="17692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130810</xdr:rowOff>
    </xdr:from>
    <xdr:ext cx="594995" cy="259080"/>
    <xdr:sp macro="" textlink="">
      <xdr:nvSpPr>
        <xdr:cNvPr id="736" name="テキスト ボックス 735"/>
        <xdr:cNvSpPr txBox="1"/>
      </xdr:nvSpPr>
      <xdr:spPr>
        <a:xfrm>
          <a:off x="17692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38" name="テキスト ボックス 737"/>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40" name="テキスト ボックス 739"/>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46355</xdr:rowOff>
    </xdr:from>
    <xdr:to xmlns:xdr="http://schemas.openxmlformats.org/drawingml/2006/spreadsheetDrawing">
      <xdr:col>116</xdr:col>
      <xdr:colOff>62865</xdr:colOff>
      <xdr:row>39</xdr:row>
      <xdr:rowOff>44450</xdr:rowOff>
    </xdr:to>
    <xdr:cxnSp macro="">
      <xdr:nvCxnSpPr>
        <xdr:cNvPr id="742" name="直線コネクタ 741"/>
        <xdr:cNvCxnSpPr/>
      </xdr:nvCxnSpPr>
      <xdr:spPr>
        <a:xfrm flipV="1">
          <a:off x="22159595" y="5361305"/>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43"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164465</xdr:rowOff>
    </xdr:from>
    <xdr:ext cx="598805" cy="259080"/>
    <xdr:sp macro="" textlink="">
      <xdr:nvSpPr>
        <xdr:cNvPr id="745" name="諸支出金最大値テキスト"/>
        <xdr:cNvSpPr txBox="1"/>
      </xdr:nvSpPr>
      <xdr:spPr>
        <a:xfrm>
          <a:off x="22212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179,731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46355</xdr:rowOff>
    </xdr:from>
    <xdr:to xmlns:xdr="http://schemas.openxmlformats.org/drawingml/2006/spreadsheetDrawing">
      <xdr:col>116</xdr:col>
      <xdr:colOff>152400</xdr:colOff>
      <xdr:row>31</xdr:row>
      <xdr:rowOff>46355</xdr:rowOff>
    </xdr:to>
    <xdr:cxnSp macro="">
      <xdr:nvCxnSpPr>
        <xdr:cNvPr id="746" name="直線コネクタ 745"/>
        <xdr:cNvCxnSpPr/>
      </xdr:nvCxnSpPr>
      <xdr:spPr>
        <a:xfrm>
          <a:off x="22072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7"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48"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9" name="フローチャート: 判断 748"/>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0" name="直線コネクタ 74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153035</xdr:rowOff>
    </xdr:from>
    <xdr:to xmlns:xdr="http://schemas.openxmlformats.org/drawingml/2006/spreadsheetDrawing">
      <xdr:col>112</xdr:col>
      <xdr:colOff>38100</xdr:colOff>
      <xdr:row>39</xdr:row>
      <xdr:rowOff>83185</xdr:rowOff>
    </xdr:to>
    <xdr:sp macro="" textlink="">
      <xdr:nvSpPr>
        <xdr:cNvPr id="751" name="フローチャート: 判断 750"/>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99695</xdr:rowOff>
    </xdr:from>
    <xdr:ext cx="469265" cy="258445"/>
    <xdr:sp macro="" textlink="">
      <xdr:nvSpPr>
        <xdr:cNvPr id="752" name="テキスト ボックス 751"/>
        <xdr:cNvSpPr txBox="1"/>
      </xdr:nvSpPr>
      <xdr:spPr>
        <a:xfrm>
          <a:off x="21088350" y="6443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3" name="直線コネクタ 75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161290</xdr:rowOff>
    </xdr:from>
    <xdr:to xmlns:xdr="http://schemas.openxmlformats.org/drawingml/2006/spreadsheetDrawing">
      <xdr:col>107</xdr:col>
      <xdr:colOff>101600</xdr:colOff>
      <xdr:row>39</xdr:row>
      <xdr:rowOff>91440</xdr:rowOff>
    </xdr:to>
    <xdr:sp macro="" textlink="">
      <xdr:nvSpPr>
        <xdr:cNvPr id="754" name="フローチャート: 判断 753"/>
        <xdr:cNvSpPr/>
      </xdr:nvSpPr>
      <xdr:spPr>
        <a:xfrm>
          <a:off x="2038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107950</xdr:rowOff>
    </xdr:from>
    <xdr:ext cx="378460" cy="259080"/>
    <xdr:sp macro="" textlink="">
      <xdr:nvSpPr>
        <xdr:cNvPr id="755" name="テキスト ボックス 754"/>
        <xdr:cNvSpPr txBox="1"/>
      </xdr:nvSpPr>
      <xdr:spPr>
        <a:xfrm>
          <a:off x="20245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6" name="直線コネクタ 75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92075</xdr:rowOff>
    </xdr:to>
    <xdr:sp macro="" textlink="">
      <xdr:nvSpPr>
        <xdr:cNvPr id="757" name="フローチャート: 判断 756"/>
        <xdr:cNvSpPr/>
      </xdr:nvSpPr>
      <xdr:spPr>
        <a:xfrm>
          <a:off x="19494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109220</xdr:rowOff>
    </xdr:from>
    <xdr:ext cx="378460" cy="258445"/>
    <xdr:sp macro="" textlink="">
      <xdr:nvSpPr>
        <xdr:cNvPr id="758" name="テキスト ボックス 757"/>
        <xdr:cNvSpPr txBox="1"/>
      </xdr:nvSpPr>
      <xdr:spPr>
        <a:xfrm>
          <a:off x="19356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163195</xdr:rowOff>
    </xdr:from>
    <xdr:to xmlns:xdr="http://schemas.openxmlformats.org/drawingml/2006/spreadsheetDrawing">
      <xdr:col>98</xdr:col>
      <xdr:colOff>38100</xdr:colOff>
      <xdr:row>39</xdr:row>
      <xdr:rowOff>93345</xdr:rowOff>
    </xdr:to>
    <xdr:sp macro="" textlink="">
      <xdr:nvSpPr>
        <xdr:cNvPr id="759" name="フローチャート: 判断 758"/>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109855</xdr:rowOff>
    </xdr:from>
    <xdr:ext cx="378460" cy="258445"/>
    <xdr:sp macro="" textlink="">
      <xdr:nvSpPr>
        <xdr:cNvPr id="760" name="テキスト ボックス 759"/>
        <xdr:cNvSpPr txBox="1"/>
      </xdr:nvSpPr>
      <xdr:spPr>
        <a:xfrm>
          <a:off x="18467070" y="6453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67"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9" name="テキスト ボックス 76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1" name="テキスト ボックス 77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3" name="テキスト ボックス 77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5" name="テキスト ボックス 77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6" name="直線コネクタ 78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7" name="テキスト ボックス 78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8" name="直線コネクタ 78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89" name="テキスト ボックス 788"/>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0" name="直線コネクタ 78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1" name="テキスト ボックス 790"/>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2" name="直線コネクタ 79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3" name="テキスト ボックス 792"/>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5" name="テキスト ボックス 794"/>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7" name="直線コネクタ 796"/>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8"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0"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1" name="直線コネクタ 80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2" name="直線コネクタ 801"/>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3"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4" name="フローチャート: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5" name="直線コネクタ 804"/>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6" name="フローチャート: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07" name="テキスト ボックス 806"/>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8" name="直線コネクタ 807"/>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9" name="フローチャート: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0" name="テキスト ボックス 809"/>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1" name="直線コネクタ 810"/>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2" name="フローチャート: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3" name="テキスト ボックス 812"/>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4" name="フローチャート: 判断 813"/>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5" name="テキスト ボックス 814"/>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2"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920" cy="259080"/>
    <xdr:sp macro="" textlink="">
      <xdr:nvSpPr>
        <xdr:cNvPr id="824" name="テキスト ボックス 823"/>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6" name="テキスト ボックス 825"/>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8" name="テキスト ボックス 827"/>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30" name="テキスト ボックス 829"/>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1,570
1,565
398.51
4,284,352
4,181,732
97,893
2,355,858
4,834,946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有形固定資産減価償却率は類似団体と同等の</a:t>
          </a:r>
          <a:r>
            <a:rPr kumimoji="1" lang="ja-JP" altLang="en-US" sz="1100">
              <a:latin typeface="ＭＳ Ｐゴシック"/>
              <a:ea typeface="ＭＳ Ｐゴシック"/>
            </a:rPr>
            <a:t>水準にある。それぞれの公共施設等について個別施設計画を策定済みであり、当該計画に基づいた施設の維持管理を適切に進めていく。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61" name="テキスト ボックス 6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16510</xdr:rowOff>
    </xdr:from>
    <xdr:to xmlns:xdr="http://schemas.openxmlformats.org/drawingml/2006/spreadsheetDrawing">
      <xdr:col>23</xdr:col>
      <xdr:colOff>85090</xdr:colOff>
      <xdr:row>34</xdr:row>
      <xdr:rowOff>116205</xdr:rowOff>
    </xdr:to>
    <xdr:cxnSp macro="">
      <xdr:nvCxnSpPr>
        <xdr:cNvPr id="77" name="直線コネクタ 76"/>
        <xdr:cNvCxnSpPr/>
      </xdr:nvCxnSpPr>
      <xdr:spPr>
        <a:xfrm flipV="1">
          <a:off x="4760595" y="524573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120650</xdr:rowOff>
    </xdr:from>
    <xdr:ext cx="403860" cy="257810"/>
    <xdr:sp macro="" textlink="">
      <xdr:nvSpPr>
        <xdr:cNvPr id="78" name="有形固定資産減価償却率最小値テキスト"/>
        <xdr:cNvSpPr txBox="1"/>
      </xdr:nvSpPr>
      <xdr:spPr>
        <a:xfrm>
          <a:off x="4813300" y="6721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116205</xdr:rowOff>
    </xdr:from>
    <xdr:to xmlns:xdr="http://schemas.openxmlformats.org/drawingml/2006/spreadsheetDrawing">
      <xdr:col>23</xdr:col>
      <xdr:colOff>174625</xdr:colOff>
      <xdr:row>34</xdr:row>
      <xdr:rowOff>116205</xdr:rowOff>
    </xdr:to>
    <xdr:cxnSp macro="">
      <xdr:nvCxnSpPr>
        <xdr:cNvPr id="79" name="直線コネクタ 78"/>
        <xdr:cNvCxnSpPr/>
      </xdr:nvCxnSpPr>
      <xdr:spPr>
        <a:xfrm>
          <a:off x="4673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134620</xdr:rowOff>
    </xdr:from>
    <xdr:ext cx="403860" cy="257810"/>
    <xdr:sp macro="" textlink="">
      <xdr:nvSpPr>
        <xdr:cNvPr id="80" name="有形固定資産減価償却率最大値テキスト"/>
        <xdr:cNvSpPr txBox="1"/>
      </xdr:nvSpPr>
      <xdr:spPr>
        <a:xfrm>
          <a:off x="4813300" y="50209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16510</xdr:rowOff>
    </xdr:from>
    <xdr:to xmlns:xdr="http://schemas.openxmlformats.org/drawingml/2006/spreadsheetDrawing">
      <xdr:col>23</xdr:col>
      <xdr:colOff>174625</xdr:colOff>
      <xdr:row>26</xdr:row>
      <xdr:rowOff>16510</xdr:rowOff>
    </xdr:to>
    <xdr:cxnSp macro="">
      <xdr:nvCxnSpPr>
        <xdr:cNvPr id="81" name="直線コネクタ 80"/>
        <xdr:cNvCxnSpPr/>
      </xdr:nvCxnSpPr>
      <xdr:spPr>
        <a:xfrm>
          <a:off x="4673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6350</xdr:rowOff>
    </xdr:from>
    <xdr:ext cx="403860" cy="257810"/>
    <xdr:sp macro="" textlink="">
      <xdr:nvSpPr>
        <xdr:cNvPr id="82" name="有形固定資産減価償却率平均値テキスト"/>
        <xdr:cNvSpPr txBox="1"/>
      </xdr:nvSpPr>
      <xdr:spPr>
        <a:xfrm>
          <a:off x="4813300" y="574992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154940</xdr:rowOff>
    </xdr:from>
    <xdr:to xmlns:xdr="http://schemas.openxmlformats.org/drawingml/2006/spreadsheetDrawing">
      <xdr:col>23</xdr:col>
      <xdr:colOff>136525</xdr:colOff>
      <xdr:row>30</xdr:row>
      <xdr:rowOff>85090</xdr:rowOff>
    </xdr:to>
    <xdr:sp macro="" textlink="">
      <xdr:nvSpPr>
        <xdr:cNvPr id="83" name="フローチャート: 判断 82"/>
        <xdr:cNvSpPr/>
      </xdr:nvSpPr>
      <xdr:spPr>
        <a:xfrm>
          <a:off x="4711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111760</xdr:rowOff>
    </xdr:from>
    <xdr:to xmlns:xdr="http://schemas.openxmlformats.org/drawingml/2006/spreadsheetDrawing">
      <xdr:col>19</xdr:col>
      <xdr:colOff>187325</xdr:colOff>
      <xdr:row>30</xdr:row>
      <xdr:rowOff>41910</xdr:rowOff>
    </xdr:to>
    <xdr:sp macro="" textlink="">
      <xdr:nvSpPr>
        <xdr:cNvPr id="84" name="フローチャート: 判断 83"/>
        <xdr:cNvSpPr/>
      </xdr:nvSpPr>
      <xdr:spPr>
        <a:xfrm>
          <a:off x="4000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114935</xdr:rowOff>
    </xdr:from>
    <xdr:to xmlns:xdr="http://schemas.openxmlformats.org/drawingml/2006/spreadsheetDrawing">
      <xdr:col>15</xdr:col>
      <xdr:colOff>187325</xdr:colOff>
      <xdr:row>30</xdr:row>
      <xdr:rowOff>45085</xdr:rowOff>
    </xdr:to>
    <xdr:sp macro="" textlink="">
      <xdr:nvSpPr>
        <xdr:cNvPr id="85" name="フローチャート: 判断 84"/>
        <xdr:cNvSpPr/>
      </xdr:nvSpPr>
      <xdr:spPr>
        <a:xfrm>
          <a:off x="32385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93345</xdr:rowOff>
    </xdr:from>
    <xdr:to xmlns:xdr="http://schemas.openxmlformats.org/drawingml/2006/spreadsheetDrawing">
      <xdr:col>11</xdr:col>
      <xdr:colOff>187325</xdr:colOff>
      <xdr:row>30</xdr:row>
      <xdr:rowOff>23495</xdr:rowOff>
    </xdr:to>
    <xdr:sp macro="" textlink="">
      <xdr:nvSpPr>
        <xdr:cNvPr id="86" name="フローチャート: 判断 85"/>
        <xdr:cNvSpPr/>
      </xdr:nvSpPr>
      <xdr:spPr>
        <a:xfrm>
          <a:off x="247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59055</xdr:rowOff>
    </xdr:from>
    <xdr:to xmlns:xdr="http://schemas.openxmlformats.org/drawingml/2006/spreadsheetDrawing">
      <xdr:col>7</xdr:col>
      <xdr:colOff>187325</xdr:colOff>
      <xdr:row>29</xdr:row>
      <xdr:rowOff>160655</xdr:rowOff>
    </xdr:to>
    <xdr:sp macro="" textlink="">
      <xdr:nvSpPr>
        <xdr:cNvPr id="87" name="フローチャート: 判断 86"/>
        <xdr:cNvSpPr/>
      </xdr:nvSpPr>
      <xdr:spPr>
        <a:xfrm>
          <a:off x="1714500" y="5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170180</xdr:rowOff>
    </xdr:from>
    <xdr:to xmlns:xdr="http://schemas.openxmlformats.org/drawingml/2006/spreadsheetDrawing">
      <xdr:col>23</xdr:col>
      <xdr:colOff>136525</xdr:colOff>
      <xdr:row>30</xdr:row>
      <xdr:rowOff>100330</xdr:rowOff>
    </xdr:to>
    <xdr:sp macro="" textlink="">
      <xdr:nvSpPr>
        <xdr:cNvPr id="93" name="楕円 92"/>
        <xdr:cNvSpPr/>
      </xdr:nvSpPr>
      <xdr:spPr>
        <a:xfrm>
          <a:off x="47117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148590</xdr:rowOff>
    </xdr:from>
    <xdr:ext cx="403860" cy="259080"/>
    <xdr:sp macro="" textlink="">
      <xdr:nvSpPr>
        <xdr:cNvPr id="94" name="有形固定資産減価償却率該当値テキスト"/>
        <xdr:cNvSpPr txBox="1"/>
      </xdr:nvSpPr>
      <xdr:spPr>
        <a:xfrm>
          <a:off x="4813300" y="5892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118110</xdr:rowOff>
    </xdr:from>
    <xdr:to xmlns:xdr="http://schemas.openxmlformats.org/drawingml/2006/spreadsheetDrawing">
      <xdr:col>19</xdr:col>
      <xdr:colOff>187325</xdr:colOff>
      <xdr:row>30</xdr:row>
      <xdr:rowOff>48260</xdr:rowOff>
    </xdr:to>
    <xdr:sp macro="" textlink="">
      <xdr:nvSpPr>
        <xdr:cNvPr id="95" name="楕円 94"/>
        <xdr:cNvSpPr/>
      </xdr:nvSpPr>
      <xdr:spPr>
        <a:xfrm>
          <a:off x="40005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168910</xdr:rowOff>
    </xdr:from>
    <xdr:to xmlns:xdr="http://schemas.openxmlformats.org/drawingml/2006/spreadsheetDrawing">
      <xdr:col>23</xdr:col>
      <xdr:colOff>85725</xdr:colOff>
      <xdr:row>30</xdr:row>
      <xdr:rowOff>49530</xdr:rowOff>
    </xdr:to>
    <xdr:cxnSp macro="">
      <xdr:nvCxnSpPr>
        <xdr:cNvPr id="96" name="直線コネクタ 95"/>
        <xdr:cNvCxnSpPr/>
      </xdr:nvCxnSpPr>
      <xdr:spPr>
        <a:xfrm>
          <a:off x="4051300" y="5912485"/>
          <a:ext cx="711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105410</xdr:rowOff>
    </xdr:from>
    <xdr:to xmlns:xdr="http://schemas.openxmlformats.org/drawingml/2006/spreadsheetDrawing">
      <xdr:col>15</xdr:col>
      <xdr:colOff>187325</xdr:colOff>
      <xdr:row>30</xdr:row>
      <xdr:rowOff>35560</xdr:rowOff>
    </xdr:to>
    <xdr:sp macro="" textlink="">
      <xdr:nvSpPr>
        <xdr:cNvPr id="97" name="楕円 96"/>
        <xdr:cNvSpPr/>
      </xdr:nvSpPr>
      <xdr:spPr>
        <a:xfrm>
          <a:off x="3238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156210</xdr:rowOff>
    </xdr:from>
    <xdr:to xmlns:xdr="http://schemas.openxmlformats.org/drawingml/2006/spreadsheetDrawing">
      <xdr:col>19</xdr:col>
      <xdr:colOff>136525</xdr:colOff>
      <xdr:row>29</xdr:row>
      <xdr:rowOff>168910</xdr:rowOff>
    </xdr:to>
    <xdr:cxnSp macro="">
      <xdr:nvCxnSpPr>
        <xdr:cNvPr id="98" name="直線コネクタ 97"/>
        <xdr:cNvCxnSpPr/>
      </xdr:nvCxnSpPr>
      <xdr:spPr>
        <a:xfrm>
          <a:off x="3289300" y="589978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65405</xdr:rowOff>
    </xdr:from>
    <xdr:to xmlns:xdr="http://schemas.openxmlformats.org/drawingml/2006/spreadsheetDrawing">
      <xdr:col>11</xdr:col>
      <xdr:colOff>187325</xdr:colOff>
      <xdr:row>29</xdr:row>
      <xdr:rowOff>167005</xdr:rowOff>
    </xdr:to>
    <xdr:sp macro="" textlink="">
      <xdr:nvSpPr>
        <xdr:cNvPr id="99" name="楕円 98"/>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116205</xdr:rowOff>
    </xdr:from>
    <xdr:to xmlns:xdr="http://schemas.openxmlformats.org/drawingml/2006/spreadsheetDrawing">
      <xdr:col>15</xdr:col>
      <xdr:colOff>136525</xdr:colOff>
      <xdr:row>29</xdr:row>
      <xdr:rowOff>156210</xdr:rowOff>
    </xdr:to>
    <xdr:cxnSp macro="">
      <xdr:nvCxnSpPr>
        <xdr:cNvPr id="100" name="直線コネクタ 99"/>
        <xdr:cNvCxnSpPr/>
      </xdr:nvCxnSpPr>
      <xdr:spPr>
        <a:xfrm>
          <a:off x="2527300" y="585978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31750</xdr:rowOff>
    </xdr:from>
    <xdr:to xmlns:xdr="http://schemas.openxmlformats.org/drawingml/2006/spreadsheetDrawing">
      <xdr:col>7</xdr:col>
      <xdr:colOff>187325</xdr:colOff>
      <xdr:row>29</xdr:row>
      <xdr:rowOff>133350</xdr:rowOff>
    </xdr:to>
    <xdr:sp macro="" textlink="">
      <xdr:nvSpPr>
        <xdr:cNvPr id="101" name="楕円 100"/>
        <xdr:cNvSpPr/>
      </xdr:nvSpPr>
      <xdr:spPr>
        <a:xfrm>
          <a:off x="1714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82550</xdr:rowOff>
    </xdr:from>
    <xdr:to xmlns:xdr="http://schemas.openxmlformats.org/drawingml/2006/spreadsheetDrawing">
      <xdr:col>11</xdr:col>
      <xdr:colOff>136525</xdr:colOff>
      <xdr:row>29</xdr:row>
      <xdr:rowOff>116205</xdr:rowOff>
    </xdr:to>
    <xdr:cxnSp macro="">
      <xdr:nvCxnSpPr>
        <xdr:cNvPr id="102" name="直線コネクタ 101"/>
        <xdr:cNvCxnSpPr/>
      </xdr:nvCxnSpPr>
      <xdr:spPr>
        <a:xfrm>
          <a:off x="1765300" y="582612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58420</xdr:rowOff>
    </xdr:from>
    <xdr:ext cx="403860" cy="259080"/>
    <xdr:sp macro="" textlink="">
      <xdr:nvSpPr>
        <xdr:cNvPr id="103" name="n_1aveValue有形固定資産減価償却率"/>
        <xdr:cNvSpPr txBox="1"/>
      </xdr:nvSpPr>
      <xdr:spPr>
        <a:xfrm>
          <a:off x="3836035" y="5630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36195</xdr:rowOff>
    </xdr:from>
    <xdr:ext cx="403860" cy="259080"/>
    <xdr:sp macro="" textlink="">
      <xdr:nvSpPr>
        <xdr:cNvPr id="104" name="n_2aveValue有形固定資産減価償却率"/>
        <xdr:cNvSpPr txBox="1"/>
      </xdr:nvSpPr>
      <xdr:spPr>
        <a:xfrm>
          <a:off x="3086735" y="5951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14605</xdr:rowOff>
    </xdr:from>
    <xdr:ext cx="403860" cy="259080"/>
    <xdr:sp macro="" textlink="">
      <xdr:nvSpPr>
        <xdr:cNvPr id="105" name="n_3aveValue有形固定資産減価償却率"/>
        <xdr:cNvSpPr txBox="1"/>
      </xdr:nvSpPr>
      <xdr:spPr>
        <a:xfrm>
          <a:off x="2324735" y="5929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151765</xdr:rowOff>
    </xdr:from>
    <xdr:ext cx="403860" cy="259080"/>
    <xdr:sp macro="" textlink="">
      <xdr:nvSpPr>
        <xdr:cNvPr id="106" name="n_4aveValue有形固定資産減価償却率"/>
        <xdr:cNvSpPr txBox="1"/>
      </xdr:nvSpPr>
      <xdr:spPr>
        <a:xfrm>
          <a:off x="1562735" y="5895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39370</xdr:rowOff>
    </xdr:from>
    <xdr:ext cx="403860" cy="259080"/>
    <xdr:sp macro="" textlink="">
      <xdr:nvSpPr>
        <xdr:cNvPr id="107" name="n_1mainValue有形固定資産減価償却率"/>
        <xdr:cNvSpPr txBox="1"/>
      </xdr:nvSpPr>
      <xdr:spPr>
        <a:xfrm>
          <a:off x="3836035" y="5954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52070</xdr:rowOff>
    </xdr:from>
    <xdr:ext cx="403860" cy="257810"/>
    <xdr:sp macro="" textlink="">
      <xdr:nvSpPr>
        <xdr:cNvPr id="108" name="n_2mainValue有形固定資産減価償却率"/>
        <xdr:cNvSpPr txBox="1"/>
      </xdr:nvSpPr>
      <xdr:spPr>
        <a:xfrm>
          <a:off x="3086735" y="5624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12065</xdr:rowOff>
    </xdr:from>
    <xdr:ext cx="403860" cy="259080"/>
    <xdr:sp macro="" textlink="">
      <xdr:nvSpPr>
        <xdr:cNvPr id="109" name="n_3mainValue有形固定資産減価償却率"/>
        <xdr:cNvSpPr txBox="1"/>
      </xdr:nvSpPr>
      <xdr:spPr>
        <a:xfrm>
          <a:off x="2324735" y="5584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149860</xdr:rowOff>
    </xdr:from>
    <xdr:ext cx="403860" cy="259080"/>
    <xdr:sp macro="" textlink="">
      <xdr:nvSpPr>
        <xdr:cNvPr id="110" name="n_4mainValue有形固定資産減価償却率"/>
        <xdr:cNvSpPr txBox="1"/>
      </xdr:nvSpPr>
      <xdr:spPr>
        <a:xfrm>
          <a:off x="1562735" y="5550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[ 121.1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債務償還比率は類似団体平均を下回っている。主な要因としては、若年層の職員が増加していることにより、退職手当支給予定額が減少してきていることである。今後も</a:t>
          </a:r>
          <a:r>
            <a:rPr kumimoji="1" lang="ja-JP" altLang="en-US" sz="1100">
              <a:latin typeface="ＭＳ Ｐゴシック"/>
              <a:ea typeface="ＭＳ Ｐゴシック"/>
            </a:rPr>
            <a:t>大きく増加することがないよう、取り組んでいく。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6" name="テキスト ボックス 12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28" name="テキスト ボックス 127"/>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30" name="テキスト ボックス 129"/>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32" name="テキスト ボックス 131"/>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34" name="テキスト ボックス 133"/>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36" name="テキスト ボックス 135"/>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38" name="テキスト ボックス 137"/>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117475</xdr:rowOff>
    </xdr:to>
    <xdr:cxnSp macro="">
      <xdr:nvCxnSpPr>
        <xdr:cNvPr id="141" name="直線コネクタ 140"/>
        <xdr:cNvCxnSpPr/>
      </xdr:nvCxnSpPr>
      <xdr:spPr>
        <a:xfrm flipV="1">
          <a:off x="14793595" y="52616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121285</xdr:rowOff>
    </xdr:from>
    <xdr:ext cx="468630" cy="257810"/>
    <xdr:sp macro="" textlink="">
      <xdr:nvSpPr>
        <xdr:cNvPr id="142" name="債務償還比率最小値テキスト"/>
        <xdr:cNvSpPr txBox="1"/>
      </xdr:nvSpPr>
      <xdr:spPr>
        <a:xfrm>
          <a:off x="14846300" y="6722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117475</xdr:rowOff>
    </xdr:from>
    <xdr:to xmlns:xdr="http://schemas.openxmlformats.org/drawingml/2006/spreadsheetDrawing">
      <xdr:col>76</xdr:col>
      <xdr:colOff>111125</xdr:colOff>
      <xdr:row>34</xdr:row>
      <xdr:rowOff>117475</xdr:rowOff>
    </xdr:to>
    <xdr:cxnSp macro="">
      <xdr:nvCxnSpPr>
        <xdr:cNvPr id="143" name="直線コネクタ 142"/>
        <xdr:cNvCxnSpPr/>
      </xdr:nvCxnSpPr>
      <xdr:spPr>
        <a:xfrm>
          <a:off x="14706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44"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65405</xdr:rowOff>
    </xdr:from>
    <xdr:ext cx="468630" cy="257810"/>
    <xdr:sp macro="" textlink="">
      <xdr:nvSpPr>
        <xdr:cNvPr id="146" name="債務償還比率平均値テキスト"/>
        <xdr:cNvSpPr txBox="1"/>
      </xdr:nvSpPr>
      <xdr:spPr>
        <a:xfrm>
          <a:off x="14846300" y="546608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86995</xdr:rowOff>
    </xdr:from>
    <xdr:to xmlns:xdr="http://schemas.openxmlformats.org/drawingml/2006/spreadsheetDrawing">
      <xdr:col>76</xdr:col>
      <xdr:colOff>73025</xdr:colOff>
      <xdr:row>28</xdr:row>
      <xdr:rowOff>17780</xdr:rowOff>
    </xdr:to>
    <xdr:sp macro="" textlink="">
      <xdr:nvSpPr>
        <xdr:cNvPr id="147" name="フローチャート: 判断 146"/>
        <xdr:cNvSpPr/>
      </xdr:nvSpPr>
      <xdr:spPr>
        <a:xfrm>
          <a:off x="14744700" y="54876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22860</xdr:rowOff>
    </xdr:from>
    <xdr:to xmlns:xdr="http://schemas.openxmlformats.org/drawingml/2006/spreadsheetDrawing">
      <xdr:col>72</xdr:col>
      <xdr:colOff>123825</xdr:colOff>
      <xdr:row>27</xdr:row>
      <xdr:rowOff>124460</xdr:rowOff>
    </xdr:to>
    <xdr:sp macro="" textlink="">
      <xdr:nvSpPr>
        <xdr:cNvPr id="148" name="フローチャート: 判断 147"/>
        <xdr:cNvSpPr/>
      </xdr:nvSpPr>
      <xdr:spPr>
        <a:xfrm>
          <a:off x="14033500" y="542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86360</xdr:rowOff>
    </xdr:from>
    <xdr:to xmlns:xdr="http://schemas.openxmlformats.org/drawingml/2006/spreadsheetDrawing">
      <xdr:col>68</xdr:col>
      <xdr:colOff>123825</xdr:colOff>
      <xdr:row>29</xdr:row>
      <xdr:rowOff>15875</xdr:rowOff>
    </xdr:to>
    <xdr:sp macro="" textlink="">
      <xdr:nvSpPr>
        <xdr:cNvPr id="149" name="フローチャート: 判断 148"/>
        <xdr:cNvSpPr/>
      </xdr:nvSpPr>
      <xdr:spPr>
        <a:xfrm>
          <a:off x="13271500" y="56584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95250</xdr:rowOff>
    </xdr:from>
    <xdr:to xmlns:xdr="http://schemas.openxmlformats.org/drawingml/2006/spreadsheetDrawing">
      <xdr:col>64</xdr:col>
      <xdr:colOff>123825</xdr:colOff>
      <xdr:row>29</xdr:row>
      <xdr:rowOff>25400</xdr:rowOff>
    </xdr:to>
    <xdr:sp macro="" textlink="">
      <xdr:nvSpPr>
        <xdr:cNvPr id="150" name="フローチャート: 判断 149"/>
        <xdr:cNvSpPr/>
      </xdr:nvSpPr>
      <xdr:spPr>
        <a:xfrm>
          <a:off x="125095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64135</xdr:rowOff>
    </xdr:from>
    <xdr:to xmlns:xdr="http://schemas.openxmlformats.org/drawingml/2006/spreadsheetDrawing">
      <xdr:col>60</xdr:col>
      <xdr:colOff>123825</xdr:colOff>
      <xdr:row>28</xdr:row>
      <xdr:rowOff>166370</xdr:rowOff>
    </xdr:to>
    <xdr:sp macro="" textlink="">
      <xdr:nvSpPr>
        <xdr:cNvPr id="151" name="フローチャート: 判断 150"/>
        <xdr:cNvSpPr/>
      </xdr:nvSpPr>
      <xdr:spPr>
        <a:xfrm>
          <a:off x="11747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52" name="テキスト ボックス 15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53" name="テキスト ボックス 15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54" name="テキスト ボックス 15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55" name="テキスト ボックス 15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6" name="テキスト ボックス 15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168275</xdr:rowOff>
    </xdr:from>
    <xdr:to xmlns:xdr="http://schemas.openxmlformats.org/drawingml/2006/spreadsheetDrawing">
      <xdr:col>76</xdr:col>
      <xdr:colOff>73025</xdr:colOff>
      <xdr:row>27</xdr:row>
      <xdr:rowOff>98425</xdr:rowOff>
    </xdr:to>
    <xdr:sp macro="" textlink="">
      <xdr:nvSpPr>
        <xdr:cNvPr id="157" name="楕円 156"/>
        <xdr:cNvSpPr/>
      </xdr:nvSpPr>
      <xdr:spPr>
        <a:xfrm>
          <a:off x="14744700" y="5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19685</xdr:rowOff>
    </xdr:from>
    <xdr:ext cx="468630" cy="257810"/>
    <xdr:sp macro="" textlink="">
      <xdr:nvSpPr>
        <xdr:cNvPr id="158" name="債務償還比率該当値テキスト"/>
        <xdr:cNvSpPr txBox="1"/>
      </xdr:nvSpPr>
      <xdr:spPr>
        <a:xfrm>
          <a:off x="14846300" y="5248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149225</xdr:rowOff>
    </xdr:from>
    <xdr:to xmlns:xdr="http://schemas.openxmlformats.org/drawingml/2006/spreadsheetDrawing">
      <xdr:col>72</xdr:col>
      <xdr:colOff>123825</xdr:colOff>
      <xdr:row>27</xdr:row>
      <xdr:rowOff>79375</xdr:rowOff>
    </xdr:to>
    <xdr:sp macro="" textlink="">
      <xdr:nvSpPr>
        <xdr:cNvPr id="159" name="楕円 158"/>
        <xdr:cNvSpPr/>
      </xdr:nvSpPr>
      <xdr:spPr>
        <a:xfrm>
          <a:off x="14033500" y="53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29210</xdr:rowOff>
    </xdr:from>
    <xdr:to xmlns:xdr="http://schemas.openxmlformats.org/drawingml/2006/spreadsheetDrawing">
      <xdr:col>76</xdr:col>
      <xdr:colOff>22225</xdr:colOff>
      <xdr:row>27</xdr:row>
      <xdr:rowOff>47625</xdr:rowOff>
    </xdr:to>
    <xdr:cxnSp macro="">
      <xdr:nvCxnSpPr>
        <xdr:cNvPr id="160" name="直線コネクタ 159"/>
        <xdr:cNvCxnSpPr/>
      </xdr:nvCxnSpPr>
      <xdr:spPr>
        <a:xfrm>
          <a:off x="14084300" y="5429885"/>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31750</xdr:rowOff>
    </xdr:from>
    <xdr:to xmlns:xdr="http://schemas.openxmlformats.org/drawingml/2006/spreadsheetDrawing">
      <xdr:col>68</xdr:col>
      <xdr:colOff>123825</xdr:colOff>
      <xdr:row>27</xdr:row>
      <xdr:rowOff>133350</xdr:rowOff>
    </xdr:to>
    <xdr:sp macro="" textlink="">
      <xdr:nvSpPr>
        <xdr:cNvPr id="161" name="楕円 160"/>
        <xdr:cNvSpPr/>
      </xdr:nvSpPr>
      <xdr:spPr>
        <a:xfrm>
          <a:off x="13271500" y="54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29210</xdr:rowOff>
    </xdr:from>
    <xdr:to xmlns:xdr="http://schemas.openxmlformats.org/drawingml/2006/spreadsheetDrawing">
      <xdr:col>72</xdr:col>
      <xdr:colOff>73025</xdr:colOff>
      <xdr:row>27</xdr:row>
      <xdr:rowOff>82550</xdr:rowOff>
    </xdr:to>
    <xdr:cxnSp macro="">
      <xdr:nvCxnSpPr>
        <xdr:cNvPr id="162" name="直線コネクタ 161"/>
        <xdr:cNvCxnSpPr/>
      </xdr:nvCxnSpPr>
      <xdr:spPr>
        <a:xfrm flipV="1">
          <a:off x="13322300" y="542988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8255</xdr:rowOff>
    </xdr:from>
    <xdr:to xmlns:xdr="http://schemas.openxmlformats.org/drawingml/2006/spreadsheetDrawing">
      <xdr:col>64</xdr:col>
      <xdr:colOff>123825</xdr:colOff>
      <xdr:row>27</xdr:row>
      <xdr:rowOff>109855</xdr:rowOff>
    </xdr:to>
    <xdr:sp macro="" textlink="">
      <xdr:nvSpPr>
        <xdr:cNvPr id="163" name="楕円 162"/>
        <xdr:cNvSpPr/>
      </xdr:nvSpPr>
      <xdr:spPr>
        <a:xfrm>
          <a:off x="12509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59055</xdr:rowOff>
    </xdr:from>
    <xdr:to xmlns:xdr="http://schemas.openxmlformats.org/drawingml/2006/spreadsheetDrawing">
      <xdr:col>68</xdr:col>
      <xdr:colOff>73025</xdr:colOff>
      <xdr:row>27</xdr:row>
      <xdr:rowOff>82550</xdr:rowOff>
    </xdr:to>
    <xdr:cxnSp macro="">
      <xdr:nvCxnSpPr>
        <xdr:cNvPr id="164" name="直線コネクタ 163"/>
        <xdr:cNvCxnSpPr/>
      </xdr:nvCxnSpPr>
      <xdr:spPr>
        <a:xfrm>
          <a:off x="12560300" y="545973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26</xdr:row>
      <xdr:rowOff>71755</xdr:rowOff>
    </xdr:from>
    <xdr:to xmlns:xdr="http://schemas.openxmlformats.org/drawingml/2006/spreadsheetDrawing">
      <xdr:col>60</xdr:col>
      <xdr:colOff>123825</xdr:colOff>
      <xdr:row>27</xdr:row>
      <xdr:rowOff>1905</xdr:rowOff>
    </xdr:to>
    <xdr:sp macro="" textlink="">
      <xdr:nvSpPr>
        <xdr:cNvPr id="165" name="楕円 164"/>
        <xdr:cNvSpPr/>
      </xdr:nvSpPr>
      <xdr:spPr>
        <a:xfrm>
          <a:off x="11747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26</xdr:row>
      <xdr:rowOff>122555</xdr:rowOff>
    </xdr:from>
    <xdr:to xmlns:xdr="http://schemas.openxmlformats.org/drawingml/2006/spreadsheetDrawing">
      <xdr:col>64</xdr:col>
      <xdr:colOff>73025</xdr:colOff>
      <xdr:row>27</xdr:row>
      <xdr:rowOff>59055</xdr:rowOff>
    </xdr:to>
    <xdr:cxnSp macro="">
      <xdr:nvCxnSpPr>
        <xdr:cNvPr id="166" name="直線コネクタ 165"/>
        <xdr:cNvCxnSpPr/>
      </xdr:nvCxnSpPr>
      <xdr:spPr>
        <a:xfrm>
          <a:off x="11798300" y="5351780"/>
          <a:ext cx="762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115570</xdr:rowOff>
    </xdr:from>
    <xdr:ext cx="468630" cy="259080"/>
    <xdr:sp macro="" textlink="">
      <xdr:nvSpPr>
        <xdr:cNvPr id="167" name="n_1aveValue債務償還比率"/>
        <xdr:cNvSpPr txBox="1"/>
      </xdr:nvSpPr>
      <xdr:spPr>
        <a:xfrm>
          <a:off x="13836650" y="5516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6985</xdr:rowOff>
    </xdr:from>
    <xdr:ext cx="468630" cy="257810"/>
    <xdr:sp macro="" textlink="">
      <xdr:nvSpPr>
        <xdr:cNvPr id="168" name="n_2aveValue債務償還比率"/>
        <xdr:cNvSpPr txBox="1"/>
      </xdr:nvSpPr>
      <xdr:spPr>
        <a:xfrm>
          <a:off x="13087350" y="5750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16510</xdr:rowOff>
    </xdr:from>
    <xdr:ext cx="468630" cy="259080"/>
    <xdr:sp macro="" textlink="">
      <xdr:nvSpPr>
        <xdr:cNvPr id="169" name="n_3aveValue債務償還比率"/>
        <xdr:cNvSpPr txBox="1"/>
      </xdr:nvSpPr>
      <xdr:spPr>
        <a:xfrm>
          <a:off x="12325350" y="5760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156845</xdr:rowOff>
    </xdr:from>
    <xdr:ext cx="468630" cy="257810"/>
    <xdr:sp macro="" textlink="">
      <xdr:nvSpPr>
        <xdr:cNvPr id="170" name="n_4aveValue債務償還比率"/>
        <xdr:cNvSpPr txBox="1"/>
      </xdr:nvSpPr>
      <xdr:spPr>
        <a:xfrm>
          <a:off x="11563350" y="5728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95885</xdr:rowOff>
    </xdr:from>
    <xdr:ext cx="468630" cy="259080"/>
    <xdr:sp macro="" textlink="">
      <xdr:nvSpPr>
        <xdr:cNvPr id="171" name="n_1mainValue債務償還比率"/>
        <xdr:cNvSpPr txBox="1"/>
      </xdr:nvSpPr>
      <xdr:spPr>
        <a:xfrm>
          <a:off x="13836650" y="5153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25</xdr:row>
      <xdr:rowOff>149860</xdr:rowOff>
    </xdr:from>
    <xdr:ext cx="468630" cy="259080"/>
    <xdr:sp macro="" textlink="">
      <xdr:nvSpPr>
        <xdr:cNvPr id="172" name="n_2mainValue債務償還比率"/>
        <xdr:cNvSpPr txBox="1"/>
      </xdr:nvSpPr>
      <xdr:spPr>
        <a:xfrm>
          <a:off x="13087350" y="5207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25</xdr:row>
      <xdr:rowOff>126365</xdr:rowOff>
    </xdr:from>
    <xdr:ext cx="468630" cy="259080"/>
    <xdr:sp macro="" textlink="">
      <xdr:nvSpPr>
        <xdr:cNvPr id="173" name="n_3mainValue債務償還比率"/>
        <xdr:cNvSpPr txBox="1"/>
      </xdr:nvSpPr>
      <xdr:spPr>
        <a:xfrm>
          <a:off x="12325350" y="5184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25</xdr:row>
      <xdr:rowOff>18415</xdr:rowOff>
    </xdr:from>
    <xdr:ext cx="403860" cy="257810"/>
    <xdr:sp macro="" textlink="">
      <xdr:nvSpPr>
        <xdr:cNvPr id="174" name="n_4mainValue債務償還比率"/>
        <xdr:cNvSpPr txBox="1"/>
      </xdr:nvSpPr>
      <xdr:spPr>
        <a:xfrm>
          <a:off x="11595735" y="5076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7" name="テキスト ボックス 176"/>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8" name="テキスト ボックス 177"/>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9" name="テキスト ボックス 178"/>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80" name="テキスト ボックス 179"/>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1,570
1,565
398.51
4,284,352
4,181,732
97,893
2,355,858
4,834,946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22225</xdr:rowOff>
    </xdr:from>
    <xdr:to xmlns:xdr="http://schemas.openxmlformats.org/drawingml/2006/spreadsheetDrawing">
      <xdr:col>24</xdr:col>
      <xdr:colOff>62865</xdr:colOff>
      <xdr:row>42</xdr:row>
      <xdr:rowOff>67945</xdr:rowOff>
    </xdr:to>
    <xdr:cxnSp macro="">
      <xdr:nvCxnSpPr>
        <xdr:cNvPr id="58" name="直線コネクタ 57"/>
        <xdr:cNvCxnSpPr/>
      </xdr:nvCxnSpPr>
      <xdr:spPr>
        <a:xfrm flipV="1">
          <a:off x="4634865" y="585152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71755</xdr:rowOff>
    </xdr:from>
    <xdr:ext cx="405130" cy="259080"/>
    <xdr:sp macro="" textlink="">
      <xdr:nvSpPr>
        <xdr:cNvPr id="59" name="【道路】&#10;有形固定資産減価償却率最小値テキスト"/>
        <xdr:cNvSpPr txBox="1"/>
      </xdr:nvSpPr>
      <xdr:spPr>
        <a:xfrm>
          <a:off x="4673600" y="727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67945</xdr:rowOff>
    </xdr:from>
    <xdr:to xmlns:xdr="http://schemas.openxmlformats.org/drawingml/2006/spreadsheetDrawing">
      <xdr:col>24</xdr:col>
      <xdr:colOff>152400</xdr:colOff>
      <xdr:row>42</xdr:row>
      <xdr:rowOff>67945</xdr:rowOff>
    </xdr:to>
    <xdr:cxnSp macro="">
      <xdr:nvCxnSpPr>
        <xdr:cNvPr id="60" name="直線コネクタ 59"/>
        <xdr:cNvCxnSpPr/>
      </xdr:nvCxnSpPr>
      <xdr:spPr>
        <a:xfrm>
          <a:off x="4546600" y="7268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140335</xdr:rowOff>
    </xdr:from>
    <xdr:ext cx="405130" cy="259080"/>
    <xdr:sp macro="" textlink="">
      <xdr:nvSpPr>
        <xdr:cNvPr id="61" name="【道路】&#10;有形固定資産減価償却率最大値テキスト"/>
        <xdr:cNvSpPr txBox="1"/>
      </xdr:nvSpPr>
      <xdr:spPr>
        <a:xfrm>
          <a:off x="4673600" y="562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22225</xdr:rowOff>
    </xdr:from>
    <xdr:to xmlns:xdr="http://schemas.openxmlformats.org/drawingml/2006/spreadsheetDrawing">
      <xdr:col>24</xdr:col>
      <xdr:colOff>152400</xdr:colOff>
      <xdr:row>34</xdr:row>
      <xdr:rowOff>22225</xdr:rowOff>
    </xdr:to>
    <xdr:cxnSp macro="">
      <xdr:nvCxnSpPr>
        <xdr:cNvPr id="62" name="直線コネクタ 61"/>
        <xdr:cNvCxnSpPr/>
      </xdr:nvCxnSpPr>
      <xdr:spPr>
        <a:xfrm>
          <a:off x="4546600" y="58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158750</xdr:rowOff>
    </xdr:from>
    <xdr:ext cx="405130" cy="259080"/>
    <xdr:sp macro="" textlink="">
      <xdr:nvSpPr>
        <xdr:cNvPr id="63" name="【道路】&#10;有形固定資産減価償却率平均値テキスト"/>
        <xdr:cNvSpPr txBox="1"/>
      </xdr:nvSpPr>
      <xdr:spPr>
        <a:xfrm>
          <a:off x="4673600" y="6673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8890</xdr:rowOff>
    </xdr:from>
    <xdr:to xmlns:xdr="http://schemas.openxmlformats.org/drawingml/2006/spreadsheetDrawing">
      <xdr:col>24</xdr:col>
      <xdr:colOff>114300</xdr:colOff>
      <xdr:row>39</xdr:row>
      <xdr:rowOff>110490</xdr:rowOff>
    </xdr:to>
    <xdr:sp macro="" textlink="">
      <xdr:nvSpPr>
        <xdr:cNvPr id="64" name="フローチャート: 判断 63"/>
        <xdr:cNvSpPr/>
      </xdr:nvSpPr>
      <xdr:spPr>
        <a:xfrm>
          <a:off x="4584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123190</xdr:rowOff>
    </xdr:from>
    <xdr:to xmlns:xdr="http://schemas.openxmlformats.org/drawingml/2006/spreadsheetDrawing">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87630</xdr:rowOff>
    </xdr:from>
    <xdr:to xmlns:xdr="http://schemas.openxmlformats.org/drawingml/2006/spreadsheetDrawing">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121920</xdr:rowOff>
    </xdr:from>
    <xdr:to xmlns:xdr="http://schemas.openxmlformats.org/drawingml/2006/spreadsheetDrawing">
      <xdr:col>24</xdr:col>
      <xdr:colOff>114300</xdr:colOff>
      <xdr:row>39</xdr:row>
      <xdr:rowOff>52070</xdr:rowOff>
    </xdr:to>
    <xdr:sp macro="" textlink="">
      <xdr:nvSpPr>
        <xdr:cNvPr id="74" name="楕円 73"/>
        <xdr:cNvSpPr/>
      </xdr:nvSpPr>
      <xdr:spPr>
        <a:xfrm>
          <a:off x="4584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144780</xdr:rowOff>
    </xdr:from>
    <xdr:ext cx="405130" cy="257810"/>
    <xdr:sp macro="" textlink="">
      <xdr:nvSpPr>
        <xdr:cNvPr id="75" name="【道路】&#10;有形固定資産減価償却率該当値テキスト"/>
        <xdr:cNvSpPr txBox="1"/>
      </xdr:nvSpPr>
      <xdr:spPr>
        <a:xfrm>
          <a:off x="4673600" y="6488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110490</xdr:rowOff>
    </xdr:from>
    <xdr:to xmlns:xdr="http://schemas.openxmlformats.org/drawingml/2006/spreadsheetDrawing">
      <xdr:col>20</xdr:col>
      <xdr:colOff>38100</xdr:colOff>
      <xdr:row>39</xdr:row>
      <xdr:rowOff>40640</xdr:rowOff>
    </xdr:to>
    <xdr:sp macro="" textlink="">
      <xdr:nvSpPr>
        <xdr:cNvPr id="76" name="楕円 75"/>
        <xdr:cNvSpPr/>
      </xdr:nvSpPr>
      <xdr:spPr>
        <a:xfrm>
          <a:off x="3746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161290</xdr:rowOff>
    </xdr:from>
    <xdr:to xmlns:xdr="http://schemas.openxmlformats.org/drawingml/2006/spreadsheetDrawing">
      <xdr:col>24</xdr:col>
      <xdr:colOff>63500</xdr:colOff>
      <xdr:row>39</xdr:row>
      <xdr:rowOff>1270</xdr:rowOff>
    </xdr:to>
    <xdr:cxnSp macro="">
      <xdr:nvCxnSpPr>
        <xdr:cNvPr id="77" name="直線コネクタ 76"/>
        <xdr:cNvCxnSpPr/>
      </xdr:nvCxnSpPr>
      <xdr:spPr>
        <a:xfrm>
          <a:off x="3797300" y="66763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97790</xdr:rowOff>
    </xdr:from>
    <xdr:to xmlns:xdr="http://schemas.openxmlformats.org/drawingml/2006/spreadsheetDrawing">
      <xdr:col>15</xdr:col>
      <xdr:colOff>101600</xdr:colOff>
      <xdr:row>39</xdr:row>
      <xdr:rowOff>27305</xdr:rowOff>
    </xdr:to>
    <xdr:sp macro="" textlink="">
      <xdr:nvSpPr>
        <xdr:cNvPr id="78" name="楕円 77"/>
        <xdr:cNvSpPr/>
      </xdr:nvSpPr>
      <xdr:spPr>
        <a:xfrm>
          <a:off x="2857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147955</xdr:rowOff>
    </xdr:from>
    <xdr:to xmlns:xdr="http://schemas.openxmlformats.org/drawingml/2006/spreadsheetDrawing">
      <xdr:col>19</xdr:col>
      <xdr:colOff>177800</xdr:colOff>
      <xdr:row>38</xdr:row>
      <xdr:rowOff>161290</xdr:rowOff>
    </xdr:to>
    <xdr:cxnSp macro="">
      <xdr:nvCxnSpPr>
        <xdr:cNvPr id="79" name="直線コネクタ 78"/>
        <xdr:cNvCxnSpPr/>
      </xdr:nvCxnSpPr>
      <xdr:spPr>
        <a:xfrm>
          <a:off x="2908300" y="66630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77470</xdr:rowOff>
    </xdr:from>
    <xdr:to xmlns:xdr="http://schemas.openxmlformats.org/drawingml/2006/spreadsheetDrawing">
      <xdr:col>10</xdr:col>
      <xdr:colOff>165100</xdr:colOff>
      <xdr:row>39</xdr:row>
      <xdr:rowOff>7620</xdr:rowOff>
    </xdr:to>
    <xdr:sp macro="" textlink="">
      <xdr:nvSpPr>
        <xdr:cNvPr id="80" name="楕円 79"/>
        <xdr:cNvSpPr/>
      </xdr:nvSpPr>
      <xdr:spPr>
        <a:xfrm>
          <a:off x="196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128270</xdr:rowOff>
    </xdr:from>
    <xdr:to xmlns:xdr="http://schemas.openxmlformats.org/drawingml/2006/spreadsheetDrawing">
      <xdr:col>15</xdr:col>
      <xdr:colOff>50800</xdr:colOff>
      <xdr:row>38</xdr:row>
      <xdr:rowOff>147955</xdr:rowOff>
    </xdr:to>
    <xdr:cxnSp macro="">
      <xdr:nvCxnSpPr>
        <xdr:cNvPr id="81" name="直線コネクタ 80"/>
        <xdr:cNvCxnSpPr/>
      </xdr:nvCxnSpPr>
      <xdr:spPr>
        <a:xfrm>
          <a:off x="2019300" y="66433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45085</xdr:rowOff>
    </xdr:from>
    <xdr:to xmlns:xdr="http://schemas.openxmlformats.org/drawingml/2006/spreadsheetDrawing">
      <xdr:col>6</xdr:col>
      <xdr:colOff>38100</xdr:colOff>
      <xdr:row>38</xdr:row>
      <xdr:rowOff>146685</xdr:rowOff>
    </xdr:to>
    <xdr:sp macro="" textlink="">
      <xdr:nvSpPr>
        <xdr:cNvPr id="82" name="楕円 81"/>
        <xdr:cNvSpPr/>
      </xdr:nvSpPr>
      <xdr:spPr>
        <a:xfrm>
          <a:off x="1079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95885</xdr:rowOff>
    </xdr:from>
    <xdr:to xmlns:xdr="http://schemas.openxmlformats.org/drawingml/2006/spreadsheetDrawing">
      <xdr:col>10</xdr:col>
      <xdr:colOff>114300</xdr:colOff>
      <xdr:row>38</xdr:row>
      <xdr:rowOff>128270</xdr:rowOff>
    </xdr:to>
    <xdr:cxnSp macro="">
      <xdr:nvCxnSpPr>
        <xdr:cNvPr id="83" name="直線コネクタ 82"/>
        <xdr:cNvCxnSpPr/>
      </xdr:nvCxnSpPr>
      <xdr:spPr>
        <a:xfrm>
          <a:off x="1130300" y="66109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83820</xdr:rowOff>
    </xdr:from>
    <xdr:ext cx="405130" cy="259080"/>
    <xdr:sp macro="" textlink="">
      <xdr:nvSpPr>
        <xdr:cNvPr id="84" name="n_1aveValue【道路】&#10;有形固定資産減価償却率"/>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44450</xdr:rowOff>
    </xdr:from>
    <xdr:ext cx="403860" cy="259080"/>
    <xdr:sp macro="" textlink="">
      <xdr:nvSpPr>
        <xdr:cNvPr id="85" name="n_2aveValue【道路】&#10;有形固定資産減価償却率"/>
        <xdr:cNvSpPr txBox="1"/>
      </xdr:nvSpPr>
      <xdr:spPr>
        <a:xfrm>
          <a:off x="2705735" y="673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40640</xdr:rowOff>
    </xdr:from>
    <xdr:ext cx="403860" cy="257810"/>
    <xdr:sp macro="" textlink="">
      <xdr:nvSpPr>
        <xdr:cNvPr id="86" name="n_3aveValue【道路】&#10;有形固定資産減価償却率"/>
        <xdr:cNvSpPr txBox="1"/>
      </xdr:nvSpPr>
      <xdr:spPr>
        <a:xfrm>
          <a:off x="1816735" y="6727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8890</xdr:rowOff>
    </xdr:from>
    <xdr:ext cx="403860" cy="257810"/>
    <xdr:sp macro="" textlink="">
      <xdr:nvSpPr>
        <xdr:cNvPr id="87" name="n_4aveValue【道路】&#10;有形固定資産減価償却率"/>
        <xdr:cNvSpPr txBox="1"/>
      </xdr:nvSpPr>
      <xdr:spPr>
        <a:xfrm>
          <a:off x="927735" y="6695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57150</xdr:rowOff>
    </xdr:from>
    <xdr:ext cx="405130" cy="259080"/>
    <xdr:sp macro="" textlink="">
      <xdr:nvSpPr>
        <xdr:cNvPr id="88" name="n_1mainValue【道路】&#10;有形固定資産減価償却率"/>
        <xdr:cNvSpPr txBox="1"/>
      </xdr:nvSpPr>
      <xdr:spPr>
        <a:xfrm>
          <a:off x="3582035" y="640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43815</xdr:rowOff>
    </xdr:from>
    <xdr:ext cx="403860" cy="257810"/>
    <xdr:sp macro="" textlink="">
      <xdr:nvSpPr>
        <xdr:cNvPr id="89" name="n_2mainValue【道路】&#10;有形固定資産減価償却率"/>
        <xdr:cNvSpPr txBox="1"/>
      </xdr:nvSpPr>
      <xdr:spPr>
        <a:xfrm>
          <a:off x="2705735" y="6387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24130</xdr:rowOff>
    </xdr:from>
    <xdr:ext cx="403860" cy="259080"/>
    <xdr:sp macro="" textlink="">
      <xdr:nvSpPr>
        <xdr:cNvPr id="90" name="n_3mainValue【道路】&#10;有形固定資産減価償却率"/>
        <xdr:cNvSpPr txBox="1"/>
      </xdr:nvSpPr>
      <xdr:spPr>
        <a:xfrm>
          <a:off x="1816735" y="6367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163195</xdr:rowOff>
    </xdr:from>
    <xdr:ext cx="403860" cy="259080"/>
    <xdr:sp macro="" textlink="">
      <xdr:nvSpPr>
        <xdr:cNvPr id="91" name="n_4mainValue【道路】&#10;有形固定資産減価償却率"/>
        <xdr:cNvSpPr txBox="1"/>
      </xdr:nvSpPr>
      <xdr:spPr>
        <a:xfrm>
          <a:off x="927735" y="6335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3" name="テキスト ボックス 102"/>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4360" cy="259080"/>
    <xdr:sp macro="" textlink="">
      <xdr:nvSpPr>
        <xdr:cNvPr id="105" name="テキスト ボックス 104"/>
        <xdr:cNvSpPr txBox="1"/>
      </xdr:nvSpPr>
      <xdr:spPr>
        <a:xfrm>
          <a:off x="6008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360" cy="259080"/>
    <xdr:sp macro="" textlink="">
      <xdr:nvSpPr>
        <xdr:cNvPr id="107" name="テキスト ボックス 106"/>
        <xdr:cNvSpPr txBox="1"/>
      </xdr:nvSpPr>
      <xdr:spPr>
        <a:xfrm>
          <a:off x="6008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360" cy="259080"/>
    <xdr:sp macro="" textlink="">
      <xdr:nvSpPr>
        <xdr:cNvPr id="109" name="テキスト ボックス 108"/>
        <xdr:cNvSpPr txBox="1"/>
      </xdr:nvSpPr>
      <xdr:spPr>
        <a:xfrm>
          <a:off x="6008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1" name="テキスト ボックス 110"/>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26670</xdr:rowOff>
    </xdr:from>
    <xdr:to xmlns:xdr="http://schemas.openxmlformats.org/drawingml/2006/spreadsheetDrawing">
      <xdr:col>54</xdr:col>
      <xdr:colOff>189865</xdr:colOff>
      <xdr:row>41</xdr:row>
      <xdr:rowOff>132080</xdr:rowOff>
    </xdr:to>
    <xdr:cxnSp macro="">
      <xdr:nvCxnSpPr>
        <xdr:cNvPr id="113" name="直線コネクタ 112"/>
        <xdr:cNvCxnSpPr/>
      </xdr:nvCxnSpPr>
      <xdr:spPr>
        <a:xfrm flipV="1">
          <a:off x="10476865" y="585597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135255</xdr:rowOff>
    </xdr:from>
    <xdr:ext cx="469900" cy="257810"/>
    <xdr:sp macro="" textlink="">
      <xdr:nvSpPr>
        <xdr:cNvPr id="114" name="【道路】&#10;一人当たり延長最小値テキスト"/>
        <xdr:cNvSpPr txBox="1"/>
      </xdr:nvSpPr>
      <xdr:spPr>
        <a:xfrm>
          <a:off x="10515600" y="716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132080</xdr:rowOff>
    </xdr:from>
    <xdr:to xmlns:xdr="http://schemas.openxmlformats.org/drawingml/2006/spreadsheetDrawing">
      <xdr:col>55</xdr:col>
      <xdr:colOff>88900</xdr:colOff>
      <xdr:row>41</xdr:row>
      <xdr:rowOff>132080</xdr:rowOff>
    </xdr:to>
    <xdr:cxnSp macro="">
      <xdr:nvCxnSpPr>
        <xdr:cNvPr id="115" name="直線コネクタ 114"/>
        <xdr:cNvCxnSpPr/>
      </xdr:nvCxnSpPr>
      <xdr:spPr>
        <a:xfrm>
          <a:off x="10388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144780</xdr:rowOff>
    </xdr:from>
    <xdr:ext cx="598805" cy="257810"/>
    <xdr:sp macro="" textlink="">
      <xdr:nvSpPr>
        <xdr:cNvPr id="116" name="【道路】&#10;一人当たり延長最大値テキスト"/>
        <xdr:cNvSpPr txBox="1"/>
      </xdr:nvSpPr>
      <xdr:spPr>
        <a:xfrm>
          <a:off x="10515600" y="56311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26670</xdr:rowOff>
    </xdr:from>
    <xdr:to xmlns:xdr="http://schemas.openxmlformats.org/drawingml/2006/spreadsheetDrawing">
      <xdr:col>55</xdr:col>
      <xdr:colOff>88900</xdr:colOff>
      <xdr:row>34</xdr:row>
      <xdr:rowOff>26670</xdr:rowOff>
    </xdr:to>
    <xdr:cxnSp macro="">
      <xdr:nvCxnSpPr>
        <xdr:cNvPr id="117" name="直線コネクタ 116"/>
        <xdr:cNvCxnSpPr/>
      </xdr:nvCxnSpPr>
      <xdr:spPr>
        <a:xfrm>
          <a:off x="103886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84455</xdr:rowOff>
    </xdr:from>
    <xdr:ext cx="534670" cy="259080"/>
    <xdr:sp macro="" textlink="">
      <xdr:nvSpPr>
        <xdr:cNvPr id="118" name="【道路】&#10;一人当たり延長平均値テキスト"/>
        <xdr:cNvSpPr txBox="1"/>
      </xdr:nvSpPr>
      <xdr:spPr>
        <a:xfrm>
          <a:off x="10515600" y="6942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106045</xdr:rowOff>
    </xdr:from>
    <xdr:to xmlns:xdr="http://schemas.openxmlformats.org/drawingml/2006/spreadsheetDrawing">
      <xdr:col>55</xdr:col>
      <xdr:colOff>50800</xdr:colOff>
      <xdr:row>41</xdr:row>
      <xdr:rowOff>36195</xdr:rowOff>
    </xdr:to>
    <xdr:sp macro="" textlink="">
      <xdr:nvSpPr>
        <xdr:cNvPr id="119" name="フローチャート: 判断 118"/>
        <xdr:cNvSpPr/>
      </xdr:nvSpPr>
      <xdr:spPr>
        <a:xfrm>
          <a:off x="10426700" y="69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114300</xdr:rowOff>
    </xdr:from>
    <xdr:to xmlns:xdr="http://schemas.openxmlformats.org/drawingml/2006/spreadsheetDrawing">
      <xdr:col>50</xdr:col>
      <xdr:colOff>165100</xdr:colOff>
      <xdr:row>41</xdr:row>
      <xdr:rowOff>44450</xdr:rowOff>
    </xdr:to>
    <xdr:sp macro="" textlink="">
      <xdr:nvSpPr>
        <xdr:cNvPr id="120" name="フローチャート: 判断 119"/>
        <xdr:cNvSpPr/>
      </xdr:nvSpPr>
      <xdr:spPr>
        <a:xfrm>
          <a:off x="9588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53975</xdr:rowOff>
    </xdr:from>
    <xdr:to xmlns:xdr="http://schemas.openxmlformats.org/drawingml/2006/spreadsheetDrawing">
      <xdr:col>46</xdr:col>
      <xdr:colOff>38100</xdr:colOff>
      <xdr:row>40</xdr:row>
      <xdr:rowOff>155575</xdr:rowOff>
    </xdr:to>
    <xdr:sp macro="" textlink="">
      <xdr:nvSpPr>
        <xdr:cNvPr id="121" name="フローチャート: 判断 120"/>
        <xdr:cNvSpPr/>
      </xdr:nvSpPr>
      <xdr:spPr>
        <a:xfrm>
          <a:off x="8699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60325</xdr:rowOff>
    </xdr:from>
    <xdr:to xmlns:xdr="http://schemas.openxmlformats.org/drawingml/2006/spreadsheetDrawing">
      <xdr:col>41</xdr:col>
      <xdr:colOff>101600</xdr:colOff>
      <xdr:row>40</xdr:row>
      <xdr:rowOff>161925</xdr:rowOff>
    </xdr:to>
    <xdr:sp macro="" textlink="">
      <xdr:nvSpPr>
        <xdr:cNvPr id="122" name="フローチャート: 判断 121"/>
        <xdr:cNvSpPr/>
      </xdr:nvSpPr>
      <xdr:spPr>
        <a:xfrm>
          <a:off x="78105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55245</xdr:rowOff>
    </xdr:from>
    <xdr:to xmlns:xdr="http://schemas.openxmlformats.org/drawingml/2006/spreadsheetDrawing">
      <xdr:col>36</xdr:col>
      <xdr:colOff>165100</xdr:colOff>
      <xdr:row>40</xdr:row>
      <xdr:rowOff>156845</xdr:rowOff>
    </xdr:to>
    <xdr:sp macro="" textlink="">
      <xdr:nvSpPr>
        <xdr:cNvPr id="123" name="フローチャート: 判断 122"/>
        <xdr:cNvSpPr/>
      </xdr:nvSpPr>
      <xdr:spPr>
        <a:xfrm>
          <a:off x="6921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114935</xdr:rowOff>
    </xdr:from>
    <xdr:to xmlns:xdr="http://schemas.openxmlformats.org/drawingml/2006/spreadsheetDrawing">
      <xdr:col>55</xdr:col>
      <xdr:colOff>50800</xdr:colOff>
      <xdr:row>40</xdr:row>
      <xdr:rowOff>45085</xdr:rowOff>
    </xdr:to>
    <xdr:sp macro="" textlink="">
      <xdr:nvSpPr>
        <xdr:cNvPr id="129" name="楕円 128"/>
        <xdr:cNvSpPr/>
      </xdr:nvSpPr>
      <xdr:spPr>
        <a:xfrm>
          <a:off x="10426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137795</xdr:rowOff>
    </xdr:from>
    <xdr:ext cx="598805" cy="259080"/>
    <xdr:sp macro="" textlink="">
      <xdr:nvSpPr>
        <xdr:cNvPr id="130" name="【道路】&#10;一人当たり延長該当値テキスト"/>
        <xdr:cNvSpPr txBox="1"/>
      </xdr:nvSpPr>
      <xdr:spPr>
        <a:xfrm>
          <a:off x="10515600" y="6652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130175</xdr:rowOff>
    </xdr:from>
    <xdr:to xmlns:xdr="http://schemas.openxmlformats.org/drawingml/2006/spreadsheetDrawing">
      <xdr:col>50</xdr:col>
      <xdr:colOff>165100</xdr:colOff>
      <xdr:row>40</xdr:row>
      <xdr:rowOff>60325</xdr:rowOff>
    </xdr:to>
    <xdr:sp macro="" textlink="">
      <xdr:nvSpPr>
        <xdr:cNvPr id="131" name="楕円 130"/>
        <xdr:cNvSpPr/>
      </xdr:nvSpPr>
      <xdr:spPr>
        <a:xfrm>
          <a:off x="9588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166370</xdr:rowOff>
    </xdr:from>
    <xdr:to xmlns:xdr="http://schemas.openxmlformats.org/drawingml/2006/spreadsheetDrawing">
      <xdr:col>55</xdr:col>
      <xdr:colOff>0</xdr:colOff>
      <xdr:row>40</xdr:row>
      <xdr:rowOff>9525</xdr:rowOff>
    </xdr:to>
    <xdr:cxnSp macro="">
      <xdr:nvCxnSpPr>
        <xdr:cNvPr id="132" name="直線コネクタ 131"/>
        <xdr:cNvCxnSpPr/>
      </xdr:nvCxnSpPr>
      <xdr:spPr>
        <a:xfrm flipV="1">
          <a:off x="9639300" y="68529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134620</xdr:rowOff>
    </xdr:from>
    <xdr:to xmlns:xdr="http://schemas.openxmlformats.org/drawingml/2006/spreadsheetDrawing">
      <xdr:col>46</xdr:col>
      <xdr:colOff>38100</xdr:colOff>
      <xdr:row>40</xdr:row>
      <xdr:rowOff>64770</xdr:rowOff>
    </xdr:to>
    <xdr:sp macro="" textlink="">
      <xdr:nvSpPr>
        <xdr:cNvPr id="133" name="楕円 132"/>
        <xdr:cNvSpPr/>
      </xdr:nvSpPr>
      <xdr:spPr>
        <a:xfrm>
          <a:off x="8699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9525</xdr:rowOff>
    </xdr:from>
    <xdr:to xmlns:xdr="http://schemas.openxmlformats.org/drawingml/2006/spreadsheetDrawing">
      <xdr:col>50</xdr:col>
      <xdr:colOff>114300</xdr:colOff>
      <xdr:row>40</xdr:row>
      <xdr:rowOff>13970</xdr:rowOff>
    </xdr:to>
    <xdr:cxnSp macro="">
      <xdr:nvCxnSpPr>
        <xdr:cNvPr id="134" name="直線コネクタ 133"/>
        <xdr:cNvCxnSpPr/>
      </xdr:nvCxnSpPr>
      <xdr:spPr>
        <a:xfrm flipV="1">
          <a:off x="8750300" y="6867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140335</xdr:rowOff>
    </xdr:from>
    <xdr:to xmlns:xdr="http://schemas.openxmlformats.org/drawingml/2006/spreadsheetDrawing">
      <xdr:col>41</xdr:col>
      <xdr:colOff>101600</xdr:colOff>
      <xdr:row>40</xdr:row>
      <xdr:rowOff>70485</xdr:rowOff>
    </xdr:to>
    <xdr:sp macro="" textlink="">
      <xdr:nvSpPr>
        <xdr:cNvPr id="135" name="楕円 134"/>
        <xdr:cNvSpPr/>
      </xdr:nvSpPr>
      <xdr:spPr>
        <a:xfrm>
          <a:off x="78105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13970</xdr:rowOff>
    </xdr:from>
    <xdr:to xmlns:xdr="http://schemas.openxmlformats.org/drawingml/2006/spreadsheetDrawing">
      <xdr:col>45</xdr:col>
      <xdr:colOff>177800</xdr:colOff>
      <xdr:row>40</xdr:row>
      <xdr:rowOff>19685</xdr:rowOff>
    </xdr:to>
    <xdr:cxnSp macro="">
      <xdr:nvCxnSpPr>
        <xdr:cNvPr id="136" name="直線コネクタ 135"/>
        <xdr:cNvCxnSpPr/>
      </xdr:nvCxnSpPr>
      <xdr:spPr>
        <a:xfrm flipV="1">
          <a:off x="7861300" y="68719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149225</xdr:rowOff>
    </xdr:from>
    <xdr:to xmlns:xdr="http://schemas.openxmlformats.org/drawingml/2006/spreadsheetDrawing">
      <xdr:col>36</xdr:col>
      <xdr:colOff>165100</xdr:colOff>
      <xdr:row>40</xdr:row>
      <xdr:rowOff>79375</xdr:rowOff>
    </xdr:to>
    <xdr:sp macro="" textlink="">
      <xdr:nvSpPr>
        <xdr:cNvPr id="137" name="楕円 136"/>
        <xdr:cNvSpPr/>
      </xdr:nvSpPr>
      <xdr:spPr>
        <a:xfrm>
          <a:off x="692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19685</xdr:rowOff>
    </xdr:from>
    <xdr:to xmlns:xdr="http://schemas.openxmlformats.org/drawingml/2006/spreadsheetDrawing">
      <xdr:col>41</xdr:col>
      <xdr:colOff>50800</xdr:colOff>
      <xdr:row>40</xdr:row>
      <xdr:rowOff>29210</xdr:rowOff>
    </xdr:to>
    <xdr:cxnSp macro="">
      <xdr:nvCxnSpPr>
        <xdr:cNvPr id="138" name="直線コネクタ 137"/>
        <xdr:cNvCxnSpPr/>
      </xdr:nvCxnSpPr>
      <xdr:spPr>
        <a:xfrm flipV="1">
          <a:off x="6972300" y="68776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35560</xdr:rowOff>
    </xdr:from>
    <xdr:ext cx="534670" cy="259080"/>
    <xdr:sp macro="" textlink="">
      <xdr:nvSpPr>
        <xdr:cNvPr id="139" name="n_1aveValue【道路】&#10;一人当たり延長"/>
        <xdr:cNvSpPr txBox="1"/>
      </xdr:nvSpPr>
      <xdr:spPr>
        <a:xfrm>
          <a:off x="9359265" y="706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146685</xdr:rowOff>
    </xdr:from>
    <xdr:ext cx="533400" cy="257810"/>
    <xdr:sp macro="" textlink="">
      <xdr:nvSpPr>
        <xdr:cNvPr id="140" name="n_2aveValue【道路】&#10;一人当たり延長"/>
        <xdr:cNvSpPr txBox="1"/>
      </xdr:nvSpPr>
      <xdr:spPr>
        <a:xfrm>
          <a:off x="8482965" y="7004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153035</xdr:rowOff>
    </xdr:from>
    <xdr:ext cx="533400" cy="259080"/>
    <xdr:sp macro="" textlink="">
      <xdr:nvSpPr>
        <xdr:cNvPr id="141" name="n_3aveValue【道路】&#10;一人当たり延長"/>
        <xdr:cNvSpPr txBox="1"/>
      </xdr:nvSpPr>
      <xdr:spPr>
        <a:xfrm>
          <a:off x="7593965" y="7011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147955</xdr:rowOff>
    </xdr:from>
    <xdr:ext cx="533400" cy="258445"/>
    <xdr:sp macro="" textlink="">
      <xdr:nvSpPr>
        <xdr:cNvPr id="142" name="n_4aveValue【道路】&#10;一人当たり延長"/>
        <xdr:cNvSpPr txBox="1"/>
      </xdr:nvSpPr>
      <xdr:spPr>
        <a:xfrm>
          <a:off x="6704965" y="7005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38</xdr:row>
      <xdr:rowOff>76835</xdr:rowOff>
    </xdr:from>
    <xdr:ext cx="597535" cy="257810"/>
    <xdr:sp macro="" textlink="">
      <xdr:nvSpPr>
        <xdr:cNvPr id="143" name="n_1mainValue【道路】&#10;一人当たり延長"/>
        <xdr:cNvSpPr txBox="1"/>
      </xdr:nvSpPr>
      <xdr:spPr>
        <a:xfrm>
          <a:off x="9326880" y="65919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38</xdr:row>
      <xdr:rowOff>81280</xdr:rowOff>
    </xdr:from>
    <xdr:ext cx="597535" cy="259080"/>
    <xdr:sp macro="" textlink="">
      <xdr:nvSpPr>
        <xdr:cNvPr id="144" name="n_2mainValue【道路】&#10;一人当たり延長"/>
        <xdr:cNvSpPr txBox="1"/>
      </xdr:nvSpPr>
      <xdr:spPr>
        <a:xfrm>
          <a:off x="8450580" y="6596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38</xdr:row>
      <xdr:rowOff>86995</xdr:rowOff>
    </xdr:from>
    <xdr:ext cx="597535" cy="257810"/>
    <xdr:sp macro="" textlink="">
      <xdr:nvSpPr>
        <xdr:cNvPr id="145" name="n_3mainValue【道路】&#10;一人当たり延長"/>
        <xdr:cNvSpPr txBox="1"/>
      </xdr:nvSpPr>
      <xdr:spPr>
        <a:xfrm>
          <a:off x="7561580" y="66020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38</xdr:row>
      <xdr:rowOff>95885</xdr:rowOff>
    </xdr:from>
    <xdr:ext cx="597535" cy="259080"/>
    <xdr:sp macro="" textlink="">
      <xdr:nvSpPr>
        <xdr:cNvPr id="146" name="n_4mainValue【道路】&#10;一人当たり延長"/>
        <xdr:cNvSpPr txBox="1"/>
      </xdr:nvSpPr>
      <xdr:spPr>
        <a:xfrm>
          <a:off x="6672580" y="6610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59" name="テキスト ボックス 158"/>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7820" cy="259080"/>
    <xdr:sp macro="" textlink="">
      <xdr:nvSpPr>
        <xdr:cNvPr id="167" name="テキスト ボックス 166"/>
        <xdr:cNvSpPr txBox="1"/>
      </xdr:nvSpPr>
      <xdr:spPr>
        <a:xfrm>
          <a:off x="42291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62</xdr:row>
      <xdr:rowOff>165100</xdr:rowOff>
    </xdr:to>
    <xdr:cxnSp macro="">
      <xdr:nvCxnSpPr>
        <xdr:cNvPr id="170" name="直線コネクタ 169"/>
        <xdr:cNvCxnSpPr/>
      </xdr:nvCxnSpPr>
      <xdr:spPr>
        <a:xfrm flipV="1">
          <a:off x="4634865" y="952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168910</xdr:rowOff>
    </xdr:from>
    <xdr:ext cx="469900" cy="257810"/>
    <xdr:sp macro="" textlink="">
      <xdr:nvSpPr>
        <xdr:cNvPr id="171" name="【橋りょう・トンネル】&#10;有形固定資産減価償却率最小値テキスト"/>
        <xdr:cNvSpPr txBox="1"/>
      </xdr:nvSpPr>
      <xdr:spPr>
        <a:xfrm>
          <a:off x="4673600" y="10798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165100</xdr:rowOff>
    </xdr:from>
    <xdr:to xmlns:xdr="http://schemas.openxmlformats.org/drawingml/2006/spreadsheetDrawing">
      <xdr:col>24</xdr:col>
      <xdr:colOff>152400</xdr:colOff>
      <xdr:row>62</xdr:row>
      <xdr:rowOff>165100</xdr:rowOff>
    </xdr:to>
    <xdr:cxnSp macro="">
      <xdr:nvCxnSpPr>
        <xdr:cNvPr id="172" name="直線コネクタ 171"/>
        <xdr:cNvCxnSpPr/>
      </xdr:nvCxnSpPr>
      <xdr:spPr>
        <a:xfrm>
          <a:off x="4546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340360" cy="257810"/>
    <xdr:sp macro="" textlink="">
      <xdr:nvSpPr>
        <xdr:cNvPr id="173" name="【橋りょう・トンネル】&#10;有形固定資産減価償却率最大値テキスト"/>
        <xdr:cNvSpPr txBox="1"/>
      </xdr:nvSpPr>
      <xdr:spPr>
        <a:xfrm>
          <a:off x="4673600" y="93002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74" name="直線コネクタ 17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165100</xdr:rowOff>
    </xdr:from>
    <xdr:ext cx="405130" cy="259080"/>
    <xdr:sp macro="" textlink="">
      <xdr:nvSpPr>
        <xdr:cNvPr id="175" name="【橋りょう・トンネル】&#10;有形固定資産減価償却率平均値テキスト"/>
        <xdr:cNvSpPr txBox="1"/>
      </xdr:nvSpPr>
      <xdr:spPr>
        <a:xfrm>
          <a:off x="4673600" y="10280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15240</xdr:rowOff>
    </xdr:from>
    <xdr:to xmlns:xdr="http://schemas.openxmlformats.org/drawingml/2006/spreadsheetDrawing">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0</xdr:rowOff>
    </xdr:from>
    <xdr:to xmlns:xdr="http://schemas.openxmlformats.org/drawingml/2006/spreadsheetDrawing">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120650</xdr:rowOff>
    </xdr:from>
    <xdr:to xmlns:xdr="http://schemas.openxmlformats.org/drawingml/2006/spreadsheetDrawing">
      <xdr:col>15</xdr:col>
      <xdr:colOff>101600</xdr:colOff>
      <xdr:row>60</xdr:row>
      <xdr:rowOff>50800</xdr:rowOff>
    </xdr:to>
    <xdr:sp macro="" textlink="">
      <xdr:nvSpPr>
        <xdr:cNvPr id="178" name="フローチャート: 判断 177"/>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135890</xdr:rowOff>
    </xdr:from>
    <xdr:to xmlns:xdr="http://schemas.openxmlformats.org/drawingml/2006/spreadsheetDrawing">
      <xdr:col>10</xdr:col>
      <xdr:colOff>165100</xdr:colOff>
      <xdr:row>60</xdr:row>
      <xdr:rowOff>66040</xdr:rowOff>
    </xdr:to>
    <xdr:sp macro="" textlink="">
      <xdr:nvSpPr>
        <xdr:cNvPr id="179" name="フローチャート: 判断 178"/>
        <xdr:cNvSpPr/>
      </xdr:nvSpPr>
      <xdr:spPr>
        <a:xfrm>
          <a:off x="1968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118110</xdr:rowOff>
    </xdr:from>
    <xdr:to xmlns:xdr="http://schemas.openxmlformats.org/drawingml/2006/spreadsheetDrawing">
      <xdr:col>6</xdr:col>
      <xdr:colOff>38100</xdr:colOff>
      <xdr:row>60</xdr:row>
      <xdr:rowOff>48260</xdr:rowOff>
    </xdr:to>
    <xdr:sp macro="" textlink="">
      <xdr:nvSpPr>
        <xdr:cNvPr id="180" name="フローチャート: 判断 179"/>
        <xdr:cNvSpPr/>
      </xdr:nvSpPr>
      <xdr:spPr>
        <a:xfrm>
          <a:off x="1079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1" name="テキスト ボックス 180"/>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2" name="テキスト ボックス 181"/>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3" name="テキスト ボックス 182"/>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4" name="テキスト ボックス 183"/>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5" name="テキスト ボックス 184"/>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15240</xdr:rowOff>
    </xdr:from>
    <xdr:to xmlns:xdr="http://schemas.openxmlformats.org/drawingml/2006/spreadsheetDrawing">
      <xdr:col>24</xdr:col>
      <xdr:colOff>114300</xdr:colOff>
      <xdr:row>59</xdr:row>
      <xdr:rowOff>116840</xdr:rowOff>
    </xdr:to>
    <xdr:sp macro="" textlink="">
      <xdr:nvSpPr>
        <xdr:cNvPr id="186" name="楕円 185"/>
        <xdr:cNvSpPr/>
      </xdr:nvSpPr>
      <xdr:spPr>
        <a:xfrm>
          <a:off x="45847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38100</xdr:rowOff>
    </xdr:from>
    <xdr:ext cx="405130" cy="259080"/>
    <xdr:sp macro="" textlink="">
      <xdr:nvSpPr>
        <xdr:cNvPr id="187" name="【橋りょう・トンネル】&#10;有形固定資産減価償却率該当値テキスト"/>
        <xdr:cNvSpPr txBox="1"/>
      </xdr:nvSpPr>
      <xdr:spPr>
        <a:xfrm>
          <a:off x="4673600"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165100</xdr:rowOff>
    </xdr:from>
    <xdr:to xmlns:xdr="http://schemas.openxmlformats.org/drawingml/2006/spreadsheetDrawing">
      <xdr:col>20</xdr:col>
      <xdr:colOff>38100</xdr:colOff>
      <xdr:row>59</xdr:row>
      <xdr:rowOff>95250</xdr:rowOff>
    </xdr:to>
    <xdr:sp macro="" textlink="">
      <xdr:nvSpPr>
        <xdr:cNvPr id="188" name="楕円 187"/>
        <xdr:cNvSpPr/>
      </xdr:nvSpPr>
      <xdr:spPr>
        <a:xfrm>
          <a:off x="3746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44450</xdr:rowOff>
    </xdr:from>
    <xdr:to xmlns:xdr="http://schemas.openxmlformats.org/drawingml/2006/spreadsheetDrawing">
      <xdr:col>24</xdr:col>
      <xdr:colOff>63500</xdr:colOff>
      <xdr:row>59</xdr:row>
      <xdr:rowOff>66040</xdr:rowOff>
    </xdr:to>
    <xdr:cxnSp macro="">
      <xdr:nvCxnSpPr>
        <xdr:cNvPr id="189" name="直線コネクタ 188"/>
        <xdr:cNvCxnSpPr/>
      </xdr:nvCxnSpPr>
      <xdr:spPr>
        <a:xfrm>
          <a:off x="3797300" y="101600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143510</xdr:rowOff>
    </xdr:from>
    <xdr:to xmlns:xdr="http://schemas.openxmlformats.org/drawingml/2006/spreadsheetDrawing">
      <xdr:col>15</xdr:col>
      <xdr:colOff>101600</xdr:colOff>
      <xdr:row>59</xdr:row>
      <xdr:rowOff>73660</xdr:rowOff>
    </xdr:to>
    <xdr:sp macro="" textlink="">
      <xdr:nvSpPr>
        <xdr:cNvPr id="190" name="楕円 189"/>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22860</xdr:rowOff>
    </xdr:from>
    <xdr:to xmlns:xdr="http://schemas.openxmlformats.org/drawingml/2006/spreadsheetDrawing">
      <xdr:col>19</xdr:col>
      <xdr:colOff>177800</xdr:colOff>
      <xdr:row>59</xdr:row>
      <xdr:rowOff>44450</xdr:rowOff>
    </xdr:to>
    <xdr:cxnSp macro="">
      <xdr:nvCxnSpPr>
        <xdr:cNvPr id="191" name="直線コネクタ 190"/>
        <xdr:cNvCxnSpPr/>
      </xdr:nvCxnSpPr>
      <xdr:spPr>
        <a:xfrm>
          <a:off x="2908300" y="101384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121920</xdr:rowOff>
    </xdr:from>
    <xdr:to xmlns:xdr="http://schemas.openxmlformats.org/drawingml/2006/spreadsheetDrawing">
      <xdr:col>10</xdr:col>
      <xdr:colOff>165100</xdr:colOff>
      <xdr:row>59</xdr:row>
      <xdr:rowOff>52070</xdr:rowOff>
    </xdr:to>
    <xdr:sp macro="" textlink="">
      <xdr:nvSpPr>
        <xdr:cNvPr id="192" name="楕円 191"/>
        <xdr:cNvSpPr/>
      </xdr:nvSpPr>
      <xdr:spPr>
        <a:xfrm>
          <a:off x="1968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1270</xdr:rowOff>
    </xdr:from>
    <xdr:to xmlns:xdr="http://schemas.openxmlformats.org/drawingml/2006/spreadsheetDrawing">
      <xdr:col>15</xdr:col>
      <xdr:colOff>50800</xdr:colOff>
      <xdr:row>59</xdr:row>
      <xdr:rowOff>22860</xdr:rowOff>
    </xdr:to>
    <xdr:cxnSp macro="">
      <xdr:nvCxnSpPr>
        <xdr:cNvPr id="193" name="直線コネクタ 192"/>
        <xdr:cNvCxnSpPr/>
      </xdr:nvCxnSpPr>
      <xdr:spPr>
        <a:xfrm>
          <a:off x="2019300" y="101168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101600</xdr:rowOff>
    </xdr:from>
    <xdr:to xmlns:xdr="http://schemas.openxmlformats.org/drawingml/2006/spreadsheetDrawing">
      <xdr:col>6</xdr:col>
      <xdr:colOff>38100</xdr:colOff>
      <xdr:row>59</xdr:row>
      <xdr:rowOff>31750</xdr:rowOff>
    </xdr:to>
    <xdr:sp macro="" textlink="">
      <xdr:nvSpPr>
        <xdr:cNvPr id="194" name="楕円 193"/>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152400</xdr:rowOff>
    </xdr:from>
    <xdr:to xmlns:xdr="http://schemas.openxmlformats.org/drawingml/2006/spreadsheetDrawing">
      <xdr:col>10</xdr:col>
      <xdr:colOff>114300</xdr:colOff>
      <xdr:row>59</xdr:row>
      <xdr:rowOff>1270</xdr:rowOff>
    </xdr:to>
    <xdr:cxnSp macro="">
      <xdr:nvCxnSpPr>
        <xdr:cNvPr id="195" name="直線コネクタ 194"/>
        <xdr:cNvCxnSpPr/>
      </xdr:nvCxnSpPr>
      <xdr:spPr>
        <a:xfrm>
          <a:off x="1130300" y="10096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92710</xdr:rowOff>
    </xdr:from>
    <xdr:ext cx="405130" cy="259080"/>
    <xdr:sp macro="" textlink="">
      <xdr:nvSpPr>
        <xdr:cNvPr id="196" name="n_1aveValue【橋りょう・トンネル】&#10;有形固定資産減価償却率"/>
        <xdr:cNvSpPr txBox="1"/>
      </xdr:nvSpPr>
      <xdr:spPr>
        <a:xfrm>
          <a:off x="3582035" y="10379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41910</xdr:rowOff>
    </xdr:from>
    <xdr:ext cx="403860" cy="257810"/>
    <xdr:sp macro="" textlink="">
      <xdr:nvSpPr>
        <xdr:cNvPr id="197" name="n_2aveValue【橋りょう・トンネル】&#10;有形固定資産減価償却率"/>
        <xdr:cNvSpPr txBox="1"/>
      </xdr:nvSpPr>
      <xdr:spPr>
        <a:xfrm>
          <a:off x="2705735" y="10328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57150</xdr:rowOff>
    </xdr:from>
    <xdr:ext cx="403860" cy="259080"/>
    <xdr:sp macro="" textlink="">
      <xdr:nvSpPr>
        <xdr:cNvPr id="198" name="n_3aveValue【橋りょう・トンネル】&#10;有形固定資産減価償却率"/>
        <xdr:cNvSpPr txBox="1"/>
      </xdr:nvSpPr>
      <xdr:spPr>
        <a:xfrm>
          <a:off x="1816735" y="10344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39370</xdr:rowOff>
    </xdr:from>
    <xdr:ext cx="403860" cy="259080"/>
    <xdr:sp macro="" textlink="">
      <xdr:nvSpPr>
        <xdr:cNvPr id="199" name="n_4aveValue【橋りょう・トンネル】&#10;有形固定資産減価償却率"/>
        <xdr:cNvSpPr txBox="1"/>
      </xdr:nvSpPr>
      <xdr:spPr>
        <a:xfrm>
          <a:off x="927735" y="10326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111760</xdr:rowOff>
    </xdr:from>
    <xdr:ext cx="405130" cy="257810"/>
    <xdr:sp macro="" textlink="">
      <xdr:nvSpPr>
        <xdr:cNvPr id="200" name="n_1mainValue【橋りょう・トンネル】&#10;有形固定資産減価償却率"/>
        <xdr:cNvSpPr txBox="1"/>
      </xdr:nvSpPr>
      <xdr:spPr>
        <a:xfrm>
          <a:off x="3582035" y="9884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90170</xdr:rowOff>
    </xdr:from>
    <xdr:ext cx="403860" cy="259080"/>
    <xdr:sp macro="" textlink="">
      <xdr:nvSpPr>
        <xdr:cNvPr id="201" name="n_2mainValue【橋りょう・トンネル】&#10;有形固定資産減価償却率"/>
        <xdr:cNvSpPr txBox="1"/>
      </xdr:nvSpPr>
      <xdr:spPr>
        <a:xfrm>
          <a:off x="2705735" y="986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68580</xdr:rowOff>
    </xdr:from>
    <xdr:ext cx="403860" cy="259080"/>
    <xdr:sp macro="" textlink="">
      <xdr:nvSpPr>
        <xdr:cNvPr id="202" name="n_3mainValue【橋りょう・トンネル】&#10;有形固定資産減価償却率"/>
        <xdr:cNvSpPr txBox="1"/>
      </xdr:nvSpPr>
      <xdr:spPr>
        <a:xfrm>
          <a:off x="1816735" y="9841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48260</xdr:rowOff>
    </xdr:from>
    <xdr:ext cx="403860" cy="259080"/>
    <xdr:sp macro="" textlink="">
      <xdr:nvSpPr>
        <xdr:cNvPr id="203" name="n_4mainValue【橋りょう・トンネル】&#10;有形固定資産減価償却率"/>
        <xdr:cNvSpPr txBox="1"/>
      </xdr:nvSpPr>
      <xdr:spPr>
        <a:xfrm>
          <a:off x="927735" y="9820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2" name="テキスト ボックス 211"/>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4" name="直線コネクタ 21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5" name="テキスト ボックス 214"/>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6" name="直線コネクタ 21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4530" cy="259080"/>
    <xdr:sp macro="" textlink="">
      <xdr:nvSpPr>
        <xdr:cNvPr id="217" name="テキスト ボックス 216"/>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219" name="テキスト ボックス 218"/>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0" name="直線コネクタ 21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221" name="テキスト ボックス 220"/>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2" name="直線コネクタ 22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3" name="テキスト ボックス 222"/>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7810"/>
    <xdr:sp macro="" textlink="">
      <xdr:nvSpPr>
        <xdr:cNvPr id="225" name="テキスト ボックス 224"/>
        <xdr:cNvSpPr txBox="1"/>
      </xdr:nvSpPr>
      <xdr:spPr>
        <a:xfrm>
          <a:off x="5854065" y="900176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113030</xdr:rowOff>
    </xdr:from>
    <xdr:to xmlns:xdr="http://schemas.openxmlformats.org/drawingml/2006/spreadsheetDrawing">
      <xdr:col>54</xdr:col>
      <xdr:colOff>189865</xdr:colOff>
      <xdr:row>64</xdr:row>
      <xdr:rowOff>76200</xdr:rowOff>
    </xdr:to>
    <xdr:cxnSp macro="">
      <xdr:nvCxnSpPr>
        <xdr:cNvPr id="227" name="直線コネクタ 226"/>
        <xdr:cNvCxnSpPr/>
      </xdr:nvCxnSpPr>
      <xdr:spPr>
        <a:xfrm flipV="1">
          <a:off x="10476865" y="954278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80010</xdr:rowOff>
    </xdr:from>
    <xdr:ext cx="249555" cy="259080"/>
    <xdr:sp macro="" textlink="">
      <xdr:nvSpPr>
        <xdr:cNvPr id="228" name="【橋りょう・トンネル】&#10;一人当たり有形固定資産（償却資産）額最小値テキスト"/>
        <xdr:cNvSpPr txBox="1"/>
      </xdr:nvSpPr>
      <xdr:spPr>
        <a:xfrm>
          <a:off x="10515600" y="1105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76200</xdr:rowOff>
    </xdr:from>
    <xdr:to xmlns:xdr="http://schemas.openxmlformats.org/drawingml/2006/spreadsheetDrawing">
      <xdr:col>55</xdr:col>
      <xdr:colOff>88900</xdr:colOff>
      <xdr:row>64</xdr:row>
      <xdr:rowOff>76200</xdr:rowOff>
    </xdr:to>
    <xdr:cxnSp macro="">
      <xdr:nvCxnSpPr>
        <xdr:cNvPr id="229" name="直線コネクタ 228"/>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59690</xdr:rowOff>
    </xdr:from>
    <xdr:ext cx="755015" cy="259080"/>
    <xdr:sp macro="" textlink="">
      <xdr:nvSpPr>
        <xdr:cNvPr id="230" name="【橋りょう・トンネル】&#10;一人当たり有形固定資産（償却資産）額最大値テキスト"/>
        <xdr:cNvSpPr txBox="1"/>
      </xdr:nvSpPr>
      <xdr:spPr>
        <a:xfrm>
          <a:off x="10515600" y="93179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11,859,653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113030</xdr:rowOff>
    </xdr:from>
    <xdr:to xmlns:xdr="http://schemas.openxmlformats.org/drawingml/2006/spreadsheetDrawing">
      <xdr:col>55</xdr:col>
      <xdr:colOff>88900</xdr:colOff>
      <xdr:row>55</xdr:row>
      <xdr:rowOff>113030</xdr:rowOff>
    </xdr:to>
    <xdr:cxnSp macro="">
      <xdr:nvCxnSpPr>
        <xdr:cNvPr id="231" name="直線コネクタ 230"/>
        <xdr:cNvCxnSpPr/>
      </xdr:nvCxnSpPr>
      <xdr:spPr>
        <a:xfrm>
          <a:off x="10388600" y="954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53340</xdr:rowOff>
    </xdr:from>
    <xdr:ext cx="690245" cy="257810"/>
    <xdr:sp macro="" textlink="">
      <xdr:nvSpPr>
        <xdr:cNvPr id="232" name="【橋りょう・トンネル】&#10;一人当たり有形固定資産（償却資産）額平均値テキスト"/>
        <xdr:cNvSpPr txBox="1"/>
      </xdr:nvSpPr>
      <xdr:spPr>
        <a:xfrm>
          <a:off x="10515600" y="10683240"/>
          <a:ext cx="69024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30480</xdr:rowOff>
    </xdr:from>
    <xdr:to xmlns:xdr="http://schemas.openxmlformats.org/drawingml/2006/spreadsheetDrawing">
      <xdr:col>55</xdr:col>
      <xdr:colOff>50800</xdr:colOff>
      <xdr:row>63</xdr:row>
      <xdr:rowOff>132080</xdr:rowOff>
    </xdr:to>
    <xdr:sp macro="" textlink="">
      <xdr:nvSpPr>
        <xdr:cNvPr id="233" name="フローチャート: 判断 232"/>
        <xdr:cNvSpPr/>
      </xdr:nvSpPr>
      <xdr:spPr>
        <a:xfrm>
          <a:off x="10426700" y="1083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41910</xdr:rowOff>
    </xdr:from>
    <xdr:to xmlns:xdr="http://schemas.openxmlformats.org/drawingml/2006/spreadsheetDrawing">
      <xdr:col>50</xdr:col>
      <xdr:colOff>165100</xdr:colOff>
      <xdr:row>63</xdr:row>
      <xdr:rowOff>143510</xdr:rowOff>
    </xdr:to>
    <xdr:sp macro="" textlink="">
      <xdr:nvSpPr>
        <xdr:cNvPr id="234" name="フローチャート: 判断 233"/>
        <xdr:cNvSpPr/>
      </xdr:nvSpPr>
      <xdr:spPr>
        <a:xfrm>
          <a:off x="95885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55880</xdr:rowOff>
    </xdr:from>
    <xdr:to xmlns:xdr="http://schemas.openxmlformats.org/drawingml/2006/spreadsheetDrawing">
      <xdr:col>46</xdr:col>
      <xdr:colOff>38100</xdr:colOff>
      <xdr:row>63</xdr:row>
      <xdr:rowOff>157480</xdr:rowOff>
    </xdr:to>
    <xdr:sp macro="" textlink="">
      <xdr:nvSpPr>
        <xdr:cNvPr id="235" name="フローチャート: 判断 234"/>
        <xdr:cNvSpPr/>
      </xdr:nvSpPr>
      <xdr:spPr>
        <a:xfrm>
          <a:off x="8699500" y="1085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37465</xdr:rowOff>
    </xdr:from>
    <xdr:to xmlns:xdr="http://schemas.openxmlformats.org/drawingml/2006/spreadsheetDrawing">
      <xdr:col>41</xdr:col>
      <xdr:colOff>101600</xdr:colOff>
      <xdr:row>63</xdr:row>
      <xdr:rowOff>139065</xdr:rowOff>
    </xdr:to>
    <xdr:sp macro="" textlink="">
      <xdr:nvSpPr>
        <xdr:cNvPr id="236" name="フローチャート: 判断 235"/>
        <xdr:cNvSpPr/>
      </xdr:nvSpPr>
      <xdr:spPr>
        <a:xfrm>
          <a:off x="78105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61595</xdr:rowOff>
    </xdr:from>
    <xdr:to xmlns:xdr="http://schemas.openxmlformats.org/drawingml/2006/spreadsheetDrawing">
      <xdr:col>36</xdr:col>
      <xdr:colOff>165100</xdr:colOff>
      <xdr:row>63</xdr:row>
      <xdr:rowOff>163195</xdr:rowOff>
    </xdr:to>
    <xdr:sp macro="" textlink="">
      <xdr:nvSpPr>
        <xdr:cNvPr id="237" name="フローチャート: 判断 236"/>
        <xdr:cNvSpPr/>
      </xdr:nvSpPr>
      <xdr:spPr>
        <a:xfrm>
          <a:off x="6921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8" name="テキスト ボックス 237"/>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39" name="テキスト ボックス 238"/>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0" name="テキスト ボックス 239"/>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1" name="テキスト ボックス 240"/>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2" name="テキスト ボックス 241"/>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154940</xdr:rowOff>
    </xdr:from>
    <xdr:to xmlns:xdr="http://schemas.openxmlformats.org/drawingml/2006/spreadsheetDrawing">
      <xdr:col>55</xdr:col>
      <xdr:colOff>50800</xdr:colOff>
      <xdr:row>64</xdr:row>
      <xdr:rowOff>85090</xdr:rowOff>
    </xdr:to>
    <xdr:sp macro="" textlink="">
      <xdr:nvSpPr>
        <xdr:cNvPr id="243" name="楕円 242"/>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69850</xdr:rowOff>
    </xdr:from>
    <xdr:ext cx="598805" cy="259080"/>
    <xdr:sp macro="" textlink="">
      <xdr:nvSpPr>
        <xdr:cNvPr id="244" name="【橋りょう・トンネル】&#10;一人当たり有形固定資産（償却資産）額該当値テキスト"/>
        <xdr:cNvSpPr txBox="1"/>
      </xdr:nvSpPr>
      <xdr:spPr>
        <a:xfrm>
          <a:off x="10515600" y="10871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156210</xdr:rowOff>
    </xdr:from>
    <xdr:to xmlns:xdr="http://schemas.openxmlformats.org/drawingml/2006/spreadsheetDrawing">
      <xdr:col>50</xdr:col>
      <xdr:colOff>165100</xdr:colOff>
      <xdr:row>64</xdr:row>
      <xdr:rowOff>86360</xdr:rowOff>
    </xdr:to>
    <xdr:sp macro="" textlink="">
      <xdr:nvSpPr>
        <xdr:cNvPr id="245" name="楕円 244"/>
        <xdr:cNvSpPr/>
      </xdr:nvSpPr>
      <xdr:spPr>
        <a:xfrm>
          <a:off x="9588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34290</xdr:rowOff>
    </xdr:from>
    <xdr:to xmlns:xdr="http://schemas.openxmlformats.org/drawingml/2006/spreadsheetDrawing">
      <xdr:col>55</xdr:col>
      <xdr:colOff>0</xdr:colOff>
      <xdr:row>64</xdr:row>
      <xdr:rowOff>35560</xdr:rowOff>
    </xdr:to>
    <xdr:cxnSp macro="">
      <xdr:nvCxnSpPr>
        <xdr:cNvPr id="246" name="直線コネクタ 245"/>
        <xdr:cNvCxnSpPr/>
      </xdr:nvCxnSpPr>
      <xdr:spPr>
        <a:xfrm flipV="1">
          <a:off x="9639300" y="110070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156845</xdr:rowOff>
    </xdr:from>
    <xdr:to xmlns:xdr="http://schemas.openxmlformats.org/drawingml/2006/spreadsheetDrawing">
      <xdr:col>46</xdr:col>
      <xdr:colOff>38100</xdr:colOff>
      <xdr:row>64</xdr:row>
      <xdr:rowOff>86995</xdr:rowOff>
    </xdr:to>
    <xdr:sp macro="" textlink="">
      <xdr:nvSpPr>
        <xdr:cNvPr id="247" name="楕円 246"/>
        <xdr:cNvSpPr/>
      </xdr:nvSpPr>
      <xdr:spPr>
        <a:xfrm>
          <a:off x="8699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35560</xdr:rowOff>
    </xdr:from>
    <xdr:to xmlns:xdr="http://schemas.openxmlformats.org/drawingml/2006/spreadsheetDrawing">
      <xdr:col>50</xdr:col>
      <xdr:colOff>114300</xdr:colOff>
      <xdr:row>64</xdr:row>
      <xdr:rowOff>36195</xdr:rowOff>
    </xdr:to>
    <xdr:cxnSp macro="">
      <xdr:nvCxnSpPr>
        <xdr:cNvPr id="248" name="直線コネクタ 247"/>
        <xdr:cNvCxnSpPr/>
      </xdr:nvCxnSpPr>
      <xdr:spPr>
        <a:xfrm flipV="1">
          <a:off x="8750300" y="110083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157480</xdr:rowOff>
    </xdr:from>
    <xdr:to xmlns:xdr="http://schemas.openxmlformats.org/drawingml/2006/spreadsheetDrawing">
      <xdr:col>41</xdr:col>
      <xdr:colOff>101600</xdr:colOff>
      <xdr:row>64</xdr:row>
      <xdr:rowOff>87630</xdr:rowOff>
    </xdr:to>
    <xdr:sp macro="" textlink="">
      <xdr:nvSpPr>
        <xdr:cNvPr id="249" name="楕円 248"/>
        <xdr:cNvSpPr/>
      </xdr:nvSpPr>
      <xdr:spPr>
        <a:xfrm>
          <a:off x="7810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36195</xdr:rowOff>
    </xdr:from>
    <xdr:to xmlns:xdr="http://schemas.openxmlformats.org/drawingml/2006/spreadsheetDrawing">
      <xdr:col>45</xdr:col>
      <xdr:colOff>177800</xdr:colOff>
      <xdr:row>64</xdr:row>
      <xdr:rowOff>36830</xdr:rowOff>
    </xdr:to>
    <xdr:cxnSp macro="">
      <xdr:nvCxnSpPr>
        <xdr:cNvPr id="250" name="直線コネクタ 249"/>
        <xdr:cNvCxnSpPr/>
      </xdr:nvCxnSpPr>
      <xdr:spPr>
        <a:xfrm flipV="1">
          <a:off x="7861300" y="11008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158750</xdr:rowOff>
    </xdr:from>
    <xdr:to xmlns:xdr="http://schemas.openxmlformats.org/drawingml/2006/spreadsheetDrawing">
      <xdr:col>36</xdr:col>
      <xdr:colOff>165100</xdr:colOff>
      <xdr:row>64</xdr:row>
      <xdr:rowOff>88900</xdr:rowOff>
    </xdr:to>
    <xdr:sp macro="" textlink="">
      <xdr:nvSpPr>
        <xdr:cNvPr id="251" name="楕円 250"/>
        <xdr:cNvSpPr/>
      </xdr:nvSpPr>
      <xdr:spPr>
        <a:xfrm>
          <a:off x="6921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36830</xdr:rowOff>
    </xdr:from>
    <xdr:to xmlns:xdr="http://schemas.openxmlformats.org/drawingml/2006/spreadsheetDrawing">
      <xdr:col>41</xdr:col>
      <xdr:colOff>50800</xdr:colOff>
      <xdr:row>64</xdr:row>
      <xdr:rowOff>38100</xdr:rowOff>
    </xdr:to>
    <xdr:cxnSp macro="">
      <xdr:nvCxnSpPr>
        <xdr:cNvPr id="252" name="直線コネクタ 251"/>
        <xdr:cNvCxnSpPr/>
      </xdr:nvCxnSpPr>
      <xdr:spPr>
        <a:xfrm flipV="1">
          <a:off x="6972300" y="11009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61</xdr:row>
      <xdr:rowOff>160020</xdr:rowOff>
    </xdr:from>
    <xdr:ext cx="690245" cy="259080"/>
    <xdr:sp macro="" textlink="">
      <xdr:nvSpPr>
        <xdr:cNvPr id="253" name="n_1aveValue【橋りょう・トンネル】&#10;一人当たり有形固定資産（償却資産）額"/>
        <xdr:cNvSpPr txBox="1"/>
      </xdr:nvSpPr>
      <xdr:spPr>
        <a:xfrm>
          <a:off x="9281795" y="106184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2540</xdr:rowOff>
    </xdr:from>
    <xdr:ext cx="688975" cy="259080"/>
    <xdr:sp macro="" textlink="">
      <xdr:nvSpPr>
        <xdr:cNvPr id="254" name="n_2aveValue【橋りょう・トンネル】&#10;一人当たり有形固定資産（償却資産）額"/>
        <xdr:cNvSpPr txBox="1"/>
      </xdr:nvSpPr>
      <xdr:spPr>
        <a:xfrm>
          <a:off x="8405495" y="1063244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61</xdr:row>
      <xdr:rowOff>155575</xdr:rowOff>
    </xdr:from>
    <xdr:ext cx="688975" cy="257810"/>
    <xdr:sp macro="" textlink="">
      <xdr:nvSpPr>
        <xdr:cNvPr id="255" name="n_3aveValue【橋りょう・トンネル】&#10;一人当たり有形固定資産（償却資産）額"/>
        <xdr:cNvSpPr txBox="1"/>
      </xdr:nvSpPr>
      <xdr:spPr>
        <a:xfrm>
          <a:off x="7516495" y="1061402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8255</xdr:rowOff>
    </xdr:from>
    <xdr:ext cx="688975" cy="257810"/>
    <xdr:sp macro="" textlink="">
      <xdr:nvSpPr>
        <xdr:cNvPr id="256" name="n_4aveValue【橋りょう・トンネル】&#10;一人当たり有形固定資産（償却資産）額"/>
        <xdr:cNvSpPr txBox="1"/>
      </xdr:nvSpPr>
      <xdr:spPr>
        <a:xfrm>
          <a:off x="6627495" y="1063815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77470</xdr:rowOff>
    </xdr:from>
    <xdr:ext cx="597535" cy="257810"/>
    <xdr:sp macro="" textlink="">
      <xdr:nvSpPr>
        <xdr:cNvPr id="257" name="n_1mainValue【橋りょう・トンネル】&#10;一人当たり有形固定資産（償却資産）額"/>
        <xdr:cNvSpPr txBox="1"/>
      </xdr:nvSpPr>
      <xdr:spPr>
        <a:xfrm>
          <a:off x="9326880" y="11050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78105</xdr:rowOff>
    </xdr:from>
    <xdr:ext cx="597535" cy="257810"/>
    <xdr:sp macro="" textlink="">
      <xdr:nvSpPr>
        <xdr:cNvPr id="258" name="n_2mainValue【橋りょう・トンネル】&#10;一人当たり有形固定資産（償却資産）額"/>
        <xdr:cNvSpPr txBox="1"/>
      </xdr:nvSpPr>
      <xdr:spPr>
        <a:xfrm>
          <a:off x="8450580" y="110509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78740</xdr:rowOff>
    </xdr:from>
    <xdr:ext cx="597535" cy="259080"/>
    <xdr:sp macro="" textlink="">
      <xdr:nvSpPr>
        <xdr:cNvPr id="259" name="n_3mainValue【橋りょう・トンネル】&#10;一人当たり有形固定資産（償却資産）額"/>
        <xdr:cNvSpPr txBox="1"/>
      </xdr:nvSpPr>
      <xdr:spPr>
        <a:xfrm>
          <a:off x="7561580" y="11051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80010</xdr:rowOff>
    </xdr:from>
    <xdr:ext cx="597535" cy="259080"/>
    <xdr:sp macro="" textlink="">
      <xdr:nvSpPr>
        <xdr:cNvPr id="260" name="n_4mainValue【橋りょう・トンネル】&#10;一人当たり有形固定資産（償却資産）額"/>
        <xdr:cNvSpPr txBox="1"/>
      </xdr:nvSpPr>
      <xdr:spPr>
        <a:xfrm>
          <a:off x="6672580" y="11052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69" name="テキスト ボックス 26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1" name="テキスト ボックス 270"/>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2" name="直線コネクタ 27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3" name="テキスト ボックス 272"/>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4" name="直線コネクタ 27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5" name="テキスト ボックス 274"/>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6" name="直線コネクタ 27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7" name="テキスト ボックス 27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8" name="直線コネクタ 27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79" name="テキスト ボックス 278"/>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0" name="直線コネクタ 27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1" name="テキスト ボックス 28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2" name="直線コネクタ 28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3" name="テキスト ボックス 282"/>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109855</xdr:rowOff>
    </xdr:from>
    <xdr:to xmlns:xdr="http://schemas.openxmlformats.org/drawingml/2006/spreadsheetDrawing">
      <xdr:col>24</xdr:col>
      <xdr:colOff>62865</xdr:colOff>
      <xdr:row>86</xdr:row>
      <xdr:rowOff>168910</xdr:rowOff>
    </xdr:to>
    <xdr:cxnSp macro="">
      <xdr:nvCxnSpPr>
        <xdr:cNvPr id="286" name="直線コネクタ 285"/>
        <xdr:cNvCxnSpPr/>
      </xdr:nvCxnSpPr>
      <xdr:spPr>
        <a:xfrm flipV="1">
          <a:off x="4634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7"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8" name="直線コネクタ 287"/>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56515</xdr:rowOff>
    </xdr:from>
    <xdr:ext cx="405130" cy="258445"/>
    <xdr:sp macro="" textlink="">
      <xdr:nvSpPr>
        <xdr:cNvPr id="289" name="【公営住宅】&#10;有形固定資産減価償却率最大値テキスト"/>
        <xdr:cNvSpPr txBox="1"/>
      </xdr:nvSpPr>
      <xdr:spPr>
        <a:xfrm>
          <a:off x="4673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109855</xdr:rowOff>
    </xdr:from>
    <xdr:to xmlns:xdr="http://schemas.openxmlformats.org/drawingml/2006/spreadsheetDrawing">
      <xdr:col>24</xdr:col>
      <xdr:colOff>152400</xdr:colOff>
      <xdr:row>78</xdr:row>
      <xdr:rowOff>109855</xdr:rowOff>
    </xdr:to>
    <xdr:cxnSp macro="">
      <xdr:nvCxnSpPr>
        <xdr:cNvPr id="290" name="直線コネクタ 289"/>
        <xdr:cNvCxnSpPr/>
      </xdr:nvCxnSpPr>
      <xdr:spPr>
        <a:xfrm>
          <a:off x="4546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6350</xdr:rowOff>
    </xdr:from>
    <xdr:ext cx="405130" cy="257810"/>
    <xdr:sp macro="" textlink="">
      <xdr:nvSpPr>
        <xdr:cNvPr id="291" name="【公営住宅】&#10;有形固定資産減価償却率平均値テキスト"/>
        <xdr:cNvSpPr txBox="1"/>
      </xdr:nvSpPr>
      <xdr:spPr>
        <a:xfrm>
          <a:off x="4673600" y="14236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27940</xdr:rowOff>
    </xdr:from>
    <xdr:to xmlns:xdr="http://schemas.openxmlformats.org/drawingml/2006/spreadsheetDrawing">
      <xdr:col>24</xdr:col>
      <xdr:colOff>114300</xdr:colOff>
      <xdr:row>83</xdr:row>
      <xdr:rowOff>129540</xdr:rowOff>
    </xdr:to>
    <xdr:sp macro="" textlink="">
      <xdr:nvSpPr>
        <xdr:cNvPr id="292" name="フローチャート: 判断 291"/>
        <xdr:cNvSpPr/>
      </xdr:nvSpPr>
      <xdr:spPr>
        <a:xfrm>
          <a:off x="45847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160655</xdr:rowOff>
    </xdr:from>
    <xdr:to xmlns:xdr="http://schemas.openxmlformats.org/drawingml/2006/spreadsheetDrawing">
      <xdr:col>20</xdr:col>
      <xdr:colOff>38100</xdr:colOff>
      <xdr:row>83</xdr:row>
      <xdr:rowOff>90805</xdr:rowOff>
    </xdr:to>
    <xdr:sp macro="" textlink="">
      <xdr:nvSpPr>
        <xdr:cNvPr id="293" name="フローチャート: 判断 292"/>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83820</xdr:rowOff>
    </xdr:to>
    <xdr:sp macro="" textlink="">
      <xdr:nvSpPr>
        <xdr:cNvPr id="294" name="フローチャート: 判断 293"/>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129540</xdr:rowOff>
    </xdr:from>
    <xdr:to xmlns:xdr="http://schemas.openxmlformats.org/drawingml/2006/spreadsheetDrawing">
      <xdr:col>10</xdr:col>
      <xdr:colOff>165100</xdr:colOff>
      <xdr:row>83</xdr:row>
      <xdr:rowOff>59690</xdr:rowOff>
    </xdr:to>
    <xdr:sp macro="" textlink="">
      <xdr:nvSpPr>
        <xdr:cNvPr id="295" name="フローチャート: 判断 294"/>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139065</xdr:rowOff>
    </xdr:from>
    <xdr:to xmlns:xdr="http://schemas.openxmlformats.org/drawingml/2006/spreadsheetDrawing">
      <xdr:col>6</xdr:col>
      <xdr:colOff>38100</xdr:colOff>
      <xdr:row>83</xdr:row>
      <xdr:rowOff>69215</xdr:rowOff>
    </xdr:to>
    <xdr:sp macro="" textlink="">
      <xdr:nvSpPr>
        <xdr:cNvPr id="296" name="フローチャート: 判断 295"/>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149225</xdr:rowOff>
    </xdr:from>
    <xdr:to xmlns:xdr="http://schemas.openxmlformats.org/drawingml/2006/spreadsheetDrawing">
      <xdr:col>24</xdr:col>
      <xdr:colOff>114300</xdr:colOff>
      <xdr:row>83</xdr:row>
      <xdr:rowOff>79375</xdr:rowOff>
    </xdr:to>
    <xdr:sp macro="" textlink="">
      <xdr:nvSpPr>
        <xdr:cNvPr id="302" name="楕円 301"/>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635</xdr:rowOff>
    </xdr:from>
    <xdr:ext cx="405130" cy="259080"/>
    <xdr:sp macro="" textlink="">
      <xdr:nvSpPr>
        <xdr:cNvPr id="303" name="【公営住宅】&#10;有形固定資産減価償却率該当値テキスト"/>
        <xdr:cNvSpPr txBox="1"/>
      </xdr:nvSpPr>
      <xdr:spPr>
        <a:xfrm>
          <a:off x="4673600" y="1405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106680</xdr:rowOff>
    </xdr:from>
    <xdr:to xmlns:xdr="http://schemas.openxmlformats.org/drawingml/2006/spreadsheetDrawing">
      <xdr:col>20</xdr:col>
      <xdr:colOff>38100</xdr:colOff>
      <xdr:row>83</xdr:row>
      <xdr:rowOff>36830</xdr:rowOff>
    </xdr:to>
    <xdr:sp macro="" textlink="">
      <xdr:nvSpPr>
        <xdr:cNvPr id="304" name="楕円 303"/>
        <xdr:cNvSpPr/>
      </xdr:nvSpPr>
      <xdr:spPr>
        <a:xfrm>
          <a:off x="3746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157480</xdr:rowOff>
    </xdr:from>
    <xdr:to xmlns:xdr="http://schemas.openxmlformats.org/drawingml/2006/spreadsheetDrawing">
      <xdr:col>24</xdr:col>
      <xdr:colOff>63500</xdr:colOff>
      <xdr:row>83</xdr:row>
      <xdr:rowOff>29210</xdr:rowOff>
    </xdr:to>
    <xdr:cxnSp macro="">
      <xdr:nvCxnSpPr>
        <xdr:cNvPr id="305" name="直線コネクタ 304"/>
        <xdr:cNvCxnSpPr/>
      </xdr:nvCxnSpPr>
      <xdr:spPr>
        <a:xfrm>
          <a:off x="3797300" y="1421638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64135</xdr:rowOff>
    </xdr:from>
    <xdr:to xmlns:xdr="http://schemas.openxmlformats.org/drawingml/2006/spreadsheetDrawing">
      <xdr:col>15</xdr:col>
      <xdr:colOff>101600</xdr:colOff>
      <xdr:row>82</xdr:row>
      <xdr:rowOff>166370</xdr:rowOff>
    </xdr:to>
    <xdr:sp macro="" textlink="">
      <xdr:nvSpPr>
        <xdr:cNvPr id="306" name="楕円 305"/>
        <xdr:cNvSpPr/>
      </xdr:nvSpPr>
      <xdr:spPr>
        <a:xfrm>
          <a:off x="2857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114935</xdr:rowOff>
    </xdr:from>
    <xdr:to xmlns:xdr="http://schemas.openxmlformats.org/drawingml/2006/spreadsheetDrawing">
      <xdr:col>19</xdr:col>
      <xdr:colOff>177800</xdr:colOff>
      <xdr:row>82</xdr:row>
      <xdr:rowOff>157480</xdr:rowOff>
    </xdr:to>
    <xdr:cxnSp macro="">
      <xdr:nvCxnSpPr>
        <xdr:cNvPr id="307" name="直線コネクタ 306"/>
        <xdr:cNvCxnSpPr/>
      </xdr:nvCxnSpPr>
      <xdr:spPr>
        <a:xfrm>
          <a:off x="2908300" y="141738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21590</xdr:rowOff>
    </xdr:from>
    <xdr:to xmlns:xdr="http://schemas.openxmlformats.org/drawingml/2006/spreadsheetDrawing">
      <xdr:col>10</xdr:col>
      <xdr:colOff>165100</xdr:colOff>
      <xdr:row>82</xdr:row>
      <xdr:rowOff>123190</xdr:rowOff>
    </xdr:to>
    <xdr:sp macro="" textlink="">
      <xdr:nvSpPr>
        <xdr:cNvPr id="308" name="楕円 307"/>
        <xdr:cNvSpPr/>
      </xdr:nvSpPr>
      <xdr:spPr>
        <a:xfrm>
          <a:off x="1968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72390</xdr:rowOff>
    </xdr:from>
    <xdr:to xmlns:xdr="http://schemas.openxmlformats.org/drawingml/2006/spreadsheetDrawing">
      <xdr:col>15</xdr:col>
      <xdr:colOff>50800</xdr:colOff>
      <xdr:row>82</xdr:row>
      <xdr:rowOff>114935</xdr:rowOff>
    </xdr:to>
    <xdr:cxnSp macro="">
      <xdr:nvCxnSpPr>
        <xdr:cNvPr id="309" name="直線コネクタ 308"/>
        <xdr:cNvCxnSpPr/>
      </xdr:nvCxnSpPr>
      <xdr:spPr>
        <a:xfrm>
          <a:off x="2019300" y="141312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150495</xdr:rowOff>
    </xdr:from>
    <xdr:to xmlns:xdr="http://schemas.openxmlformats.org/drawingml/2006/spreadsheetDrawing">
      <xdr:col>6</xdr:col>
      <xdr:colOff>38100</xdr:colOff>
      <xdr:row>82</xdr:row>
      <xdr:rowOff>80645</xdr:rowOff>
    </xdr:to>
    <xdr:sp macro="" textlink="">
      <xdr:nvSpPr>
        <xdr:cNvPr id="310" name="楕円 309"/>
        <xdr:cNvSpPr/>
      </xdr:nvSpPr>
      <xdr:spPr>
        <a:xfrm>
          <a:off x="10795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29845</xdr:rowOff>
    </xdr:from>
    <xdr:to xmlns:xdr="http://schemas.openxmlformats.org/drawingml/2006/spreadsheetDrawing">
      <xdr:col>10</xdr:col>
      <xdr:colOff>114300</xdr:colOff>
      <xdr:row>82</xdr:row>
      <xdr:rowOff>72390</xdr:rowOff>
    </xdr:to>
    <xdr:cxnSp macro="">
      <xdr:nvCxnSpPr>
        <xdr:cNvPr id="311" name="直線コネクタ 310"/>
        <xdr:cNvCxnSpPr/>
      </xdr:nvCxnSpPr>
      <xdr:spPr>
        <a:xfrm>
          <a:off x="1130300" y="140887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81915</xdr:rowOff>
    </xdr:from>
    <xdr:ext cx="405130" cy="259080"/>
    <xdr:sp macro="" textlink="">
      <xdr:nvSpPr>
        <xdr:cNvPr id="312" name="n_1aveValue【公営住宅】&#10;有形固定資産減価償却率"/>
        <xdr:cNvSpPr txBox="1"/>
      </xdr:nvSpPr>
      <xdr:spPr>
        <a:xfrm>
          <a:off x="3582035" y="14312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74930</xdr:rowOff>
    </xdr:from>
    <xdr:ext cx="403860" cy="257810"/>
    <xdr:sp macro="" textlink="">
      <xdr:nvSpPr>
        <xdr:cNvPr id="313" name="n_2aveValue【公営住宅】&#10;有形固定資産減価償却率"/>
        <xdr:cNvSpPr txBox="1"/>
      </xdr:nvSpPr>
      <xdr:spPr>
        <a:xfrm>
          <a:off x="2705735" y="14305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50800</xdr:rowOff>
    </xdr:from>
    <xdr:ext cx="403860" cy="259080"/>
    <xdr:sp macro="" textlink="">
      <xdr:nvSpPr>
        <xdr:cNvPr id="314" name="n_3aveValue【公営住宅】&#10;有形固定資産減価償却率"/>
        <xdr:cNvSpPr txBox="1"/>
      </xdr:nvSpPr>
      <xdr:spPr>
        <a:xfrm>
          <a:off x="1816735" y="14281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60325</xdr:rowOff>
    </xdr:from>
    <xdr:ext cx="403860" cy="259080"/>
    <xdr:sp macro="" textlink="">
      <xdr:nvSpPr>
        <xdr:cNvPr id="315" name="n_4aveValue【公営住宅】&#10;有形固定資産減価償却率"/>
        <xdr:cNvSpPr txBox="1"/>
      </xdr:nvSpPr>
      <xdr:spPr>
        <a:xfrm>
          <a:off x="927735" y="1429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53340</xdr:rowOff>
    </xdr:from>
    <xdr:ext cx="405130" cy="257810"/>
    <xdr:sp macro="" textlink="">
      <xdr:nvSpPr>
        <xdr:cNvPr id="316" name="n_1mainValue【公営住宅】&#10;有形固定資産減価償却率"/>
        <xdr:cNvSpPr txBox="1"/>
      </xdr:nvSpPr>
      <xdr:spPr>
        <a:xfrm>
          <a:off x="3582035" y="13940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10795</xdr:rowOff>
    </xdr:from>
    <xdr:ext cx="403860" cy="258445"/>
    <xdr:sp macro="" textlink="">
      <xdr:nvSpPr>
        <xdr:cNvPr id="317" name="n_2mainValue【公営住宅】&#10;有形固定資産減価償却率"/>
        <xdr:cNvSpPr txBox="1"/>
      </xdr:nvSpPr>
      <xdr:spPr>
        <a:xfrm>
          <a:off x="2705735" y="138982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139700</xdr:rowOff>
    </xdr:from>
    <xdr:ext cx="403860" cy="259080"/>
    <xdr:sp macro="" textlink="">
      <xdr:nvSpPr>
        <xdr:cNvPr id="318" name="n_3mainValue【公営住宅】&#10;有形固定資産減価償却率"/>
        <xdr:cNvSpPr txBox="1"/>
      </xdr:nvSpPr>
      <xdr:spPr>
        <a:xfrm>
          <a:off x="1816735" y="1385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97790</xdr:rowOff>
    </xdr:from>
    <xdr:ext cx="403860" cy="257810"/>
    <xdr:sp macro="" textlink="">
      <xdr:nvSpPr>
        <xdr:cNvPr id="319" name="n_4mainValue【公営住宅】&#10;有形固定資産減価償却率"/>
        <xdr:cNvSpPr txBox="1"/>
      </xdr:nvSpPr>
      <xdr:spPr>
        <a:xfrm>
          <a:off x="927735" y="13813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1" name="テキスト ボックス 330"/>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159385</xdr:rowOff>
    </xdr:from>
    <xdr:to xmlns:xdr="http://schemas.openxmlformats.org/drawingml/2006/spreadsheetDrawing">
      <xdr:col>54</xdr:col>
      <xdr:colOff>189865</xdr:colOff>
      <xdr:row>86</xdr:row>
      <xdr:rowOff>22225</xdr:rowOff>
    </xdr:to>
    <xdr:cxnSp macro="">
      <xdr:nvCxnSpPr>
        <xdr:cNvPr id="341" name="直線コネクタ 340"/>
        <xdr:cNvCxnSpPr/>
      </xdr:nvCxnSpPr>
      <xdr:spPr>
        <a:xfrm flipV="1">
          <a:off x="10476865" y="133610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26035</xdr:rowOff>
    </xdr:from>
    <xdr:ext cx="469900" cy="259080"/>
    <xdr:sp macro="" textlink="">
      <xdr:nvSpPr>
        <xdr:cNvPr id="342" name="【公営住宅】&#10;一人当たり面積最小値テキスト"/>
        <xdr:cNvSpPr txBox="1"/>
      </xdr:nvSpPr>
      <xdr:spPr>
        <a:xfrm>
          <a:off x="10515600" y="14770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22225</xdr:rowOff>
    </xdr:from>
    <xdr:to xmlns:xdr="http://schemas.openxmlformats.org/drawingml/2006/spreadsheetDrawing">
      <xdr:col>55</xdr:col>
      <xdr:colOff>88900</xdr:colOff>
      <xdr:row>86</xdr:row>
      <xdr:rowOff>22225</xdr:rowOff>
    </xdr:to>
    <xdr:cxnSp macro="">
      <xdr:nvCxnSpPr>
        <xdr:cNvPr id="343" name="直線コネクタ 342"/>
        <xdr:cNvCxnSpPr/>
      </xdr:nvCxnSpPr>
      <xdr:spPr>
        <a:xfrm>
          <a:off x="10388600" y="1476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106045</xdr:rowOff>
    </xdr:from>
    <xdr:ext cx="534670" cy="259080"/>
    <xdr:sp macro="" textlink="">
      <xdr:nvSpPr>
        <xdr:cNvPr id="344" name="【公営住宅】&#10;一人当たり面積最大値テキスト"/>
        <xdr:cNvSpPr txBox="1"/>
      </xdr:nvSpPr>
      <xdr:spPr>
        <a:xfrm>
          <a:off x="10515600" y="1313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159385</xdr:rowOff>
    </xdr:from>
    <xdr:to xmlns:xdr="http://schemas.openxmlformats.org/drawingml/2006/spreadsheetDrawing">
      <xdr:col>55</xdr:col>
      <xdr:colOff>88900</xdr:colOff>
      <xdr:row>77</xdr:row>
      <xdr:rowOff>159385</xdr:rowOff>
    </xdr:to>
    <xdr:cxnSp macro="">
      <xdr:nvCxnSpPr>
        <xdr:cNvPr id="345" name="直線コネクタ 344"/>
        <xdr:cNvCxnSpPr/>
      </xdr:nvCxnSpPr>
      <xdr:spPr>
        <a:xfrm>
          <a:off x="10388600" y="1336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126365</xdr:rowOff>
    </xdr:from>
    <xdr:ext cx="469900" cy="259080"/>
    <xdr:sp macro="" textlink="">
      <xdr:nvSpPr>
        <xdr:cNvPr id="346" name="【公営住宅】&#10;一人当たり面積平均値テキスト"/>
        <xdr:cNvSpPr txBox="1"/>
      </xdr:nvSpPr>
      <xdr:spPr>
        <a:xfrm>
          <a:off x="10515600" y="14528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147955</xdr:rowOff>
    </xdr:from>
    <xdr:to xmlns:xdr="http://schemas.openxmlformats.org/drawingml/2006/spreadsheetDrawing">
      <xdr:col>55</xdr:col>
      <xdr:colOff>50800</xdr:colOff>
      <xdr:row>85</xdr:row>
      <xdr:rowOff>78105</xdr:rowOff>
    </xdr:to>
    <xdr:sp macro="" textlink="">
      <xdr:nvSpPr>
        <xdr:cNvPr id="347" name="フローチャート: 判断 346"/>
        <xdr:cNvSpPr/>
      </xdr:nvSpPr>
      <xdr:spPr>
        <a:xfrm>
          <a:off x="104267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153035</xdr:rowOff>
    </xdr:from>
    <xdr:to xmlns:xdr="http://schemas.openxmlformats.org/drawingml/2006/spreadsheetDrawing">
      <xdr:col>50</xdr:col>
      <xdr:colOff>165100</xdr:colOff>
      <xdr:row>85</xdr:row>
      <xdr:rowOff>83185</xdr:rowOff>
    </xdr:to>
    <xdr:sp macro="" textlink="">
      <xdr:nvSpPr>
        <xdr:cNvPr id="348" name="フローチャート: 判断 347"/>
        <xdr:cNvSpPr/>
      </xdr:nvSpPr>
      <xdr:spPr>
        <a:xfrm>
          <a:off x="9588500" y="145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110490</xdr:rowOff>
    </xdr:from>
    <xdr:to xmlns:xdr="http://schemas.openxmlformats.org/drawingml/2006/spreadsheetDrawing">
      <xdr:col>46</xdr:col>
      <xdr:colOff>38100</xdr:colOff>
      <xdr:row>85</xdr:row>
      <xdr:rowOff>40640</xdr:rowOff>
    </xdr:to>
    <xdr:sp macro="" textlink="">
      <xdr:nvSpPr>
        <xdr:cNvPr id="349" name="フローチャート: 判断 348"/>
        <xdr:cNvSpPr/>
      </xdr:nvSpPr>
      <xdr:spPr>
        <a:xfrm>
          <a:off x="8699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111760</xdr:rowOff>
    </xdr:from>
    <xdr:to xmlns:xdr="http://schemas.openxmlformats.org/drawingml/2006/spreadsheetDrawing">
      <xdr:col>41</xdr:col>
      <xdr:colOff>101600</xdr:colOff>
      <xdr:row>85</xdr:row>
      <xdr:rowOff>41910</xdr:rowOff>
    </xdr:to>
    <xdr:sp macro="" textlink="">
      <xdr:nvSpPr>
        <xdr:cNvPr id="350" name="フローチャート: 判断 349"/>
        <xdr:cNvSpPr/>
      </xdr:nvSpPr>
      <xdr:spPr>
        <a:xfrm>
          <a:off x="7810500" y="1451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123825</xdr:rowOff>
    </xdr:from>
    <xdr:to xmlns:xdr="http://schemas.openxmlformats.org/drawingml/2006/spreadsheetDrawing">
      <xdr:col>36</xdr:col>
      <xdr:colOff>165100</xdr:colOff>
      <xdr:row>85</xdr:row>
      <xdr:rowOff>53975</xdr:rowOff>
    </xdr:to>
    <xdr:sp macro="" textlink="">
      <xdr:nvSpPr>
        <xdr:cNvPr id="351" name="フローチャート: 判断 350"/>
        <xdr:cNvSpPr/>
      </xdr:nvSpPr>
      <xdr:spPr>
        <a:xfrm>
          <a:off x="6921500" y="145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53340</xdr:rowOff>
    </xdr:from>
    <xdr:to xmlns:xdr="http://schemas.openxmlformats.org/drawingml/2006/spreadsheetDrawing">
      <xdr:col>55</xdr:col>
      <xdr:colOff>50800</xdr:colOff>
      <xdr:row>83</xdr:row>
      <xdr:rowOff>154940</xdr:rowOff>
    </xdr:to>
    <xdr:sp macro="" textlink="">
      <xdr:nvSpPr>
        <xdr:cNvPr id="357" name="楕円 356"/>
        <xdr:cNvSpPr/>
      </xdr:nvSpPr>
      <xdr:spPr>
        <a:xfrm>
          <a:off x="104267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76200</xdr:rowOff>
    </xdr:from>
    <xdr:ext cx="469900" cy="257810"/>
    <xdr:sp macro="" textlink="">
      <xdr:nvSpPr>
        <xdr:cNvPr id="358" name="【公営住宅】&#10;一人当たり面積該当値テキスト"/>
        <xdr:cNvSpPr txBox="1"/>
      </xdr:nvSpPr>
      <xdr:spPr>
        <a:xfrm>
          <a:off x="10515600" y="14135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36195</xdr:rowOff>
    </xdr:from>
    <xdr:to xmlns:xdr="http://schemas.openxmlformats.org/drawingml/2006/spreadsheetDrawing">
      <xdr:col>50</xdr:col>
      <xdr:colOff>165100</xdr:colOff>
      <xdr:row>83</xdr:row>
      <xdr:rowOff>137795</xdr:rowOff>
    </xdr:to>
    <xdr:sp macro="" textlink="">
      <xdr:nvSpPr>
        <xdr:cNvPr id="359" name="楕円 358"/>
        <xdr:cNvSpPr/>
      </xdr:nvSpPr>
      <xdr:spPr>
        <a:xfrm>
          <a:off x="9588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86995</xdr:rowOff>
    </xdr:from>
    <xdr:to xmlns:xdr="http://schemas.openxmlformats.org/drawingml/2006/spreadsheetDrawing">
      <xdr:col>55</xdr:col>
      <xdr:colOff>0</xdr:colOff>
      <xdr:row>83</xdr:row>
      <xdr:rowOff>104140</xdr:rowOff>
    </xdr:to>
    <xdr:cxnSp macro="">
      <xdr:nvCxnSpPr>
        <xdr:cNvPr id="360" name="直線コネクタ 359"/>
        <xdr:cNvCxnSpPr/>
      </xdr:nvCxnSpPr>
      <xdr:spPr>
        <a:xfrm>
          <a:off x="9639300" y="143173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41910</xdr:rowOff>
    </xdr:from>
    <xdr:to xmlns:xdr="http://schemas.openxmlformats.org/drawingml/2006/spreadsheetDrawing">
      <xdr:col>46</xdr:col>
      <xdr:colOff>38100</xdr:colOff>
      <xdr:row>83</xdr:row>
      <xdr:rowOff>143510</xdr:rowOff>
    </xdr:to>
    <xdr:sp macro="" textlink="">
      <xdr:nvSpPr>
        <xdr:cNvPr id="361" name="楕円 360"/>
        <xdr:cNvSpPr/>
      </xdr:nvSpPr>
      <xdr:spPr>
        <a:xfrm>
          <a:off x="86995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86995</xdr:rowOff>
    </xdr:from>
    <xdr:to xmlns:xdr="http://schemas.openxmlformats.org/drawingml/2006/spreadsheetDrawing">
      <xdr:col>50</xdr:col>
      <xdr:colOff>114300</xdr:colOff>
      <xdr:row>83</xdr:row>
      <xdr:rowOff>92710</xdr:rowOff>
    </xdr:to>
    <xdr:cxnSp macro="">
      <xdr:nvCxnSpPr>
        <xdr:cNvPr id="362" name="直線コネクタ 361"/>
        <xdr:cNvCxnSpPr/>
      </xdr:nvCxnSpPr>
      <xdr:spPr>
        <a:xfrm flipV="1">
          <a:off x="8750300" y="143173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48260</xdr:rowOff>
    </xdr:from>
    <xdr:to xmlns:xdr="http://schemas.openxmlformats.org/drawingml/2006/spreadsheetDrawing">
      <xdr:col>41</xdr:col>
      <xdr:colOff>101600</xdr:colOff>
      <xdr:row>83</xdr:row>
      <xdr:rowOff>149860</xdr:rowOff>
    </xdr:to>
    <xdr:sp macro="" textlink="">
      <xdr:nvSpPr>
        <xdr:cNvPr id="363" name="楕円 362"/>
        <xdr:cNvSpPr/>
      </xdr:nvSpPr>
      <xdr:spPr>
        <a:xfrm>
          <a:off x="78105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92710</xdr:rowOff>
    </xdr:from>
    <xdr:to xmlns:xdr="http://schemas.openxmlformats.org/drawingml/2006/spreadsheetDrawing">
      <xdr:col>45</xdr:col>
      <xdr:colOff>177800</xdr:colOff>
      <xdr:row>83</xdr:row>
      <xdr:rowOff>99060</xdr:rowOff>
    </xdr:to>
    <xdr:cxnSp macro="">
      <xdr:nvCxnSpPr>
        <xdr:cNvPr id="364" name="直線コネクタ 363"/>
        <xdr:cNvCxnSpPr/>
      </xdr:nvCxnSpPr>
      <xdr:spPr>
        <a:xfrm flipV="1">
          <a:off x="7861300" y="14323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61595</xdr:rowOff>
    </xdr:from>
    <xdr:to xmlns:xdr="http://schemas.openxmlformats.org/drawingml/2006/spreadsheetDrawing">
      <xdr:col>36</xdr:col>
      <xdr:colOff>165100</xdr:colOff>
      <xdr:row>83</xdr:row>
      <xdr:rowOff>163195</xdr:rowOff>
    </xdr:to>
    <xdr:sp macro="" textlink="">
      <xdr:nvSpPr>
        <xdr:cNvPr id="365" name="楕円 364"/>
        <xdr:cNvSpPr/>
      </xdr:nvSpPr>
      <xdr:spPr>
        <a:xfrm>
          <a:off x="692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99060</xdr:rowOff>
    </xdr:from>
    <xdr:to xmlns:xdr="http://schemas.openxmlformats.org/drawingml/2006/spreadsheetDrawing">
      <xdr:col>41</xdr:col>
      <xdr:colOff>50800</xdr:colOff>
      <xdr:row>83</xdr:row>
      <xdr:rowOff>112395</xdr:rowOff>
    </xdr:to>
    <xdr:cxnSp macro="">
      <xdr:nvCxnSpPr>
        <xdr:cNvPr id="366" name="直線コネクタ 365"/>
        <xdr:cNvCxnSpPr/>
      </xdr:nvCxnSpPr>
      <xdr:spPr>
        <a:xfrm flipV="1">
          <a:off x="6972300" y="143294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74930</xdr:rowOff>
    </xdr:from>
    <xdr:ext cx="469900" cy="257810"/>
    <xdr:sp macro="" textlink="">
      <xdr:nvSpPr>
        <xdr:cNvPr id="367" name="n_1aveValue【公営住宅】&#10;一人当たり面積"/>
        <xdr:cNvSpPr txBox="1"/>
      </xdr:nvSpPr>
      <xdr:spPr>
        <a:xfrm>
          <a:off x="9391650" y="14648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31750</xdr:rowOff>
    </xdr:from>
    <xdr:ext cx="468630" cy="257810"/>
    <xdr:sp macro="" textlink="">
      <xdr:nvSpPr>
        <xdr:cNvPr id="368" name="n_2aveValue【公営住宅】&#10;一人当たり面積"/>
        <xdr:cNvSpPr txBox="1"/>
      </xdr:nvSpPr>
      <xdr:spPr>
        <a:xfrm>
          <a:off x="8515350" y="14605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33020</xdr:rowOff>
    </xdr:from>
    <xdr:ext cx="468630" cy="259080"/>
    <xdr:sp macro="" textlink="">
      <xdr:nvSpPr>
        <xdr:cNvPr id="369" name="n_3aveValue【公営住宅】&#10;一人当たり面積"/>
        <xdr:cNvSpPr txBox="1"/>
      </xdr:nvSpPr>
      <xdr:spPr>
        <a:xfrm>
          <a:off x="7626350" y="14606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45085</xdr:rowOff>
    </xdr:from>
    <xdr:ext cx="468630" cy="258445"/>
    <xdr:sp macro="" textlink="">
      <xdr:nvSpPr>
        <xdr:cNvPr id="370" name="n_4aveValue【公営住宅】&#10;一人当たり面積"/>
        <xdr:cNvSpPr txBox="1"/>
      </xdr:nvSpPr>
      <xdr:spPr>
        <a:xfrm>
          <a:off x="6737350" y="146183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81</xdr:row>
      <xdr:rowOff>154940</xdr:rowOff>
    </xdr:from>
    <xdr:ext cx="534670" cy="257810"/>
    <xdr:sp macro="" textlink="">
      <xdr:nvSpPr>
        <xdr:cNvPr id="371" name="n_1mainValue【公営住宅】&#10;一人当たり面積"/>
        <xdr:cNvSpPr txBox="1"/>
      </xdr:nvSpPr>
      <xdr:spPr>
        <a:xfrm>
          <a:off x="9359265" y="140423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81</xdr:row>
      <xdr:rowOff>160020</xdr:rowOff>
    </xdr:from>
    <xdr:ext cx="533400" cy="259080"/>
    <xdr:sp macro="" textlink="">
      <xdr:nvSpPr>
        <xdr:cNvPr id="372" name="n_2mainValue【公営住宅】&#10;一人当たり面積"/>
        <xdr:cNvSpPr txBox="1"/>
      </xdr:nvSpPr>
      <xdr:spPr>
        <a:xfrm>
          <a:off x="8482965" y="14047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166370</xdr:rowOff>
    </xdr:from>
    <xdr:ext cx="468630" cy="257810"/>
    <xdr:sp macro="" textlink="">
      <xdr:nvSpPr>
        <xdr:cNvPr id="373" name="n_3mainValue【公営住宅】&#10;一人当たり面積"/>
        <xdr:cNvSpPr txBox="1"/>
      </xdr:nvSpPr>
      <xdr:spPr>
        <a:xfrm>
          <a:off x="7626350" y="14053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8255</xdr:rowOff>
    </xdr:from>
    <xdr:ext cx="468630" cy="257810"/>
    <xdr:sp macro="" textlink="">
      <xdr:nvSpPr>
        <xdr:cNvPr id="374" name="n_4mainValue【公営住宅】&#10;一人当たり面積"/>
        <xdr:cNvSpPr txBox="1"/>
      </xdr:nvSpPr>
      <xdr:spPr>
        <a:xfrm>
          <a:off x="6737350" y="14067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99" name="テキスト ボックス 3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1" name="テキスト ボックス 400"/>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03" name="テキスト ボックス 402"/>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5" name="テキスト ボックス 404"/>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7820" cy="257810"/>
    <xdr:sp macro="" textlink="">
      <xdr:nvSpPr>
        <xdr:cNvPr id="411" name="テキスト ボックス 410"/>
        <xdr:cNvSpPr txBox="1"/>
      </xdr:nvSpPr>
      <xdr:spPr>
        <a:xfrm>
          <a:off x="12106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77470</xdr:rowOff>
    </xdr:from>
    <xdr:ext cx="405130" cy="257810"/>
    <xdr:sp macro="" textlink="">
      <xdr:nvSpPr>
        <xdr:cNvPr id="419" name="【認定こども園・幼稚園・保育所】&#10;有形固定資産減価償却率平均値テキスト"/>
        <xdr:cNvSpPr txBox="1"/>
      </xdr:nvSpPr>
      <xdr:spPr>
        <a:xfrm>
          <a:off x="16357600" y="62496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99060</xdr:rowOff>
    </xdr:from>
    <xdr:to xmlns:xdr="http://schemas.openxmlformats.org/drawingml/2006/spreadsheetDrawing">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88900</xdr:rowOff>
    </xdr:from>
    <xdr:to xmlns:xdr="http://schemas.openxmlformats.org/drawingml/2006/spreadsheetDrawing">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140970</xdr:rowOff>
    </xdr:from>
    <xdr:to xmlns:xdr="http://schemas.openxmlformats.org/drawingml/2006/spreadsheetDrawing">
      <xdr:col>76</xdr:col>
      <xdr:colOff>165100</xdr:colOff>
      <xdr:row>37</xdr:row>
      <xdr:rowOff>71120</xdr:rowOff>
    </xdr:to>
    <xdr:sp macro="" textlink="">
      <xdr:nvSpPr>
        <xdr:cNvPr id="422" name="フローチャート: 判断 421"/>
        <xdr:cNvSpPr/>
      </xdr:nvSpPr>
      <xdr:spPr>
        <a:xfrm>
          <a:off x="14541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170180</xdr:rowOff>
    </xdr:from>
    <xdr:to xmlns:xdr="http://schemas.openxmlformats.org/drawingml/2006/spreadsheetDrawing">
      <xdr:col>72</xdr:col>
      <xdr:colOff>38100</xdr:colOff>
      <xdr:row>37</xdr:row>
      <xdr:rowOff>100330</xdr:rowOff>
    </xdr:to>
    <xdr:sp macro="" textlink="">
      <xdr:nvSpPr>
        <xdr:cNvPr id="423" name="フローチャート: 判断 422"/>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167640</xdr:rowOff>
    </xdr:from>
    <xdr:to xmlns:xdr="http://schemas.openxmlformats.org/drawingml/2006/spreadsheetDrawing">
      <xdr:col>67</xdr:col>
      <xdr:colOff>101600</xdr:colOff>
      <xdr:row>37</xdr:row>
      <xdr:rowOff>97790</xdr:rowOff>
    </xdr:to>
    <xdr:sp macro="" textlink="">
      <xdr:nvSpPr>
        <xdr:cNvPr id="424" name="フローチャート: 判断 423"/>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45720</xdr:rowOff>
    </xdr:from>
    <xdr:to xmlns:xdr="http://schemas.openxmlformats.org/drawingml/2006/spreadsheetDrawing">
      <xdr:col>85</xdr:col>
      <xdr:colOff>177800</xdr:colOff>
      <xdr:row>36</xdr:row>
      <xdr:rowOff>147320</xdr:rowOff>
    </xdr:to>
    <xdr:sp macro="" textlink="">
      <xdr:nvSpPr>
        <xdr:cNvPr id="430" name="楕円 429"/>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68580</xdr:rowOff>
    </xdr:from>
    <xdr:ext cx="405130" cy="259080"/>
    <xdr:sp macro="" textlink="">
      <xdr:nvSpPr>
        <xdr:cNvPr id="431" name="【認定こども園・幼稚園・保育所】&#10;有形固定資産減価償却率該当値テキスト"/>
        <xdr:cNvSpPr txBox="1"/>
      </xdr:nvSpPr>
      <xdr:spPr>
        <a:xfrm>
          <a:off x="16357600"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16510</xdr:rowOff>
    </xdr:from>
    <xdr:to xmlns:xdr="http://schemas.openxmlformats.org/drawingml/2006/spreadsheetDrawing">
      <xdr:col>81</xdr:col>
      <xdr:colOff>101600</xdr:colOff>
      <xdr:row>36</xdr:row>
      <xdr:rowOff>118110</xdr:rowOff>
    </xdr:to>
    <xdr:sp macro="" textlink="">
      <xdr:nvSpPr>
        <xdr:cNvPr id="432" name="楕円 431"/>
        <xdr:cNvSpPr/>
      </xdr:nvSpPr>
      <xdr:spPr>
        <a:xfrm>
          <a:off x="15430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67310</xdr:rowOff>
    </xdr:from>
    <xdr:to xmlns:xdr="http://schemas.openxmlformats.org/drawingml/2006/spreadsheetDrawing">
      <xdr:col>85</xdr:col>
      <xdr:colOff>127000</xdr:colOff>
      <xdr:row>36</xdr:row>
      <xdr:rowOff>96520</xdr:rowOff>
    </xdr:to>
    <xdr:cxnSp macro="">
      <xdr:nvCxnSpPr>
        <xdr:cNvPr id="433" name="直線コネクタ 432"/>
        <xdr:cNvCxnSpPr/>
      </xdr:nvCxnSpPr>
      <xdr:spPr>
        <a:xfrm>
          <a:off x="15481300" y="62395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161290</xdr:rowOff>
    </xdr:from>
    <xdr:to xmlns:xdr="http://schemas.openxmlformats.org/drawingml/2006/spreadsheetDrawing">
      <xdr:col>76</xdr:col>
      <xdr:colOff>165100</xdr:colOff>
      <xdr:row>36</xdr:row>
      <xdr:rowOff>91440</xdr:rowOff>
    </xdr:to>
    <xdr:sp macro="" textlink="">
      <xdr:nvSpPr>
        <xdr:cNvPr id="434" name="楕円 433"/>
        <xdr:cNvSpPr/>
      </xdr:nvSpPr>
      <xdr:spPr>
        <a:xfrm>
          <a:off x="14541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40640</xdr:rowOff>
    </xdr:from>
    <xdr:to xmlns:xdr="http://schemas.openxmlformats.org/drawingml/2006/spreadsheetDrawing">
      <xdr:col>81</xdr:col>
      <xdr:colOff>50800</xdr:colOff>
      <xdr:row>36</xdr:row>
      <xdr:rowOff>67310</xdr:rowOff>
    </xdr:to>
    <xdr:cxnSp macro="">
      <xdr:nvCxnSpPr>
        <xdr:cNvPr id="435" name="直線コネクタ 434"/>
        <xdr:cNvCxnSpPr/>
      </xdr:nvCxnSpPr>
      <xdr:spPr>
        <a:xfrm>
          <a:off x="14592300" y="6212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138430</xdr:rowOff>
    </xdr:from>
    <xdr:to xmlns:xdr="http://schemas.openxmlformats.org/drawingml/2006/spreadsheetDrawing">
      <xdr:col>72</xdr:col>
      <xdr:colOff>38100</xdr:colOff>
      <xdr:row>36</xdr:row>
      <xdr:rowOff>68580</xdr:rowOff>
    </xdr:to>
    <xdr:sp macro="" textlink="">
      <xdr:nvSpPr>
        <xdr:cNvPr id="436" name="楕円 435"/>
        <xdr:cNvSpPr/>
      </xdr:nvSpPr>
      <xdr:spPr>
        <a:xfrm>
          <a:off x="13652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17780</xdr:rowOff>
    </xdr:from>
    <xdr:to xmlns:xdr="http://schemas.openxmlformats.org/drawingml/2006/spreadsheetDrawing">
      <xdr:col>76</xdr:col>
      <xdr:colOff>114300</xdr:colOff>
      <xdr:row>36</xdr:row>
      <xdr:rowOff>40640</xdr:rowOff>
    </xdr:to>
    <xdr:cxnSp macro="">
      <xdr:nvCxnSpPr>
        <xdr:cNvPr id="437" name="直線コネクタ 436"/>
        <xdr:cNvCxnSpPr/>
      </xdr:nvCxnSpPr>
      <xdr:spPr>
        <a:xfrm>
          <a:off x="13703300" y="6189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110490</xdr:rowOff>
    </xdr:from>
    <xdr:to xmlns:xdr="http://schemas.openxmlformats.org/drawingml/2006/spreadsheetDrawing">
      <xdr:col>67</xdr:col>
      <xdr:colOff>101600</xdr:colOff>
      <xdr:row>36</xdr:row>
      <xdr:rowOff>40640</xdr:rowOff>
    </xdr:to>
    <xdr:sp macro="" textlink="">
      <xdr:nvSpPr>
        <xdr:cNvPr id="438" name="楕円 437"/>
        <xdr:cNvSpPr/>
      </xdr:nvSpPr>
      <xdr:spPr>
        <a:xfrm>
          <a:off x="12763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161290</xdr:rowOff>
    </xdr:from>
    <xdr:to xmlns:xdr="http://schemas.openxmlformats.org/drawingml/2006/spreadsheetDrawing">
      <xdr:col>71</xdr:col>
      <xdr:colOff>177800</xdr:colOff>
      <xdr:row>36</xdr:row>
      <xdr:rowOff>17780</xdr:rowOff>
    </xdr:to>
    <xdr:cxnSp macro="">
      <xdr:nvCxnSpPr>
        <xdr:cNvPr id="439" name="直線コネクタ 438"/>
        <xdr:cNvCxnSpPr/>
      </xdr:nvCxnSpPr>
      <xdr:spPr>
        <a:xfrm>
          <a:off x="12814300" y="61620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10160</xdr:rowOff>
    </xdr:from>
    <xdr:ext cx="405130" cy="259080"/>
    <xdr:sp macro="" textlink="">
      <xdr:nvSpPr>
        <xdr:cNvPr id="440" name="n_1aveValue【認定こども園・幼稚園・保育所】&#10;有形固定資産減価償却率"/>
        <xdr:cNvSpPr txBox="1"/>
      </xdr:nvSpPr>
      <xdr:spPr>
        <a:xfrm>
          <a:off x="15266035" y="635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62230</xdr:rowOff>
    </xdr:from>
    <xdr:ext cx="403860" cy="259080"/>
    <xdr:sp macro="" textlink="">
      <xdr:nvSpPr>
        <xdr:cNvPr id="441" name="n_2aveValue【認定こども園・幼稚園・保育所】&#10;有形固定資産減価償却率"/>
        <xdr:cNvSpPr txBox="1"/>
      </xdr:nvSpPr>
      <xdr:spPr>
        <a:xfrm>
          <a:off x="14389735" y="6405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91440</xdr:rowOff>
    </xdr:from>
    <xdr:ext cx="403860" cy="259080"/>
    <xdr:sp macro="" textlink="">
      <xdr:nvSpPr>
        <xdr:cNvPr id="442" name="n_3aveValue【認定こども園・幼稚園・保育所】&#10;有形固定資産減価償却率"/>
        <xdr:cNvSpPr txBox="1"/>
      </xdr:nvSpPr>
      <xdr:spPr>
        <a:xfrm>
          <a:off x="13500735" y="6435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88900</xdr:rowOff>
    </xdr:from>
    <xdr:ext cx="403860" cy="257810"/>
    <xdr:sp macro="" textlink="">
      <xdr:nvSpPr>
        <xdr:cNvPr id="443" name="n_4aveValue【認定こども園・幼稚園・保育所】&#10;有形固定資産減価償却率"/>
        <xdr:cNvSpPr txBox="1"/>
      </xdr:nvSpPr>
      <xdr:spPr>
        <a:xfrm>
          <a:off x="12611735" y="6432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134620</xdr:rowOff>
    </xdr:from>
    <xdr:ext cx="405130" cy="257810"/>
    <xdr:sp macro="" textlink="">
      <xdr:nvSpPr>
        <xdr:cNvPr id="444" name="n_1mainValue【認定こども園・幼稚園・保育所】&#10;有形固定資産減価償却率"/>
        <xdr:cNvSpPr txBox="1"/>
      </xdr:nvSpPr>
      <xdr:spPr>
        <a:xfrm>
          <a:off x="15266035" y="5963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107950</xdr:rowOff>
    </xdr:from>
    <xdr:ext cx="403860" cy="259080"/>
    <xdr:sp macro="" textlink="">
      <xdr:nvSpPr>
        <xdr:cNvPr id="445" name="n_2mainValue【認定こども園・幼稚園・保育所】&#10;有形固定資産減価償却率"/>
        <xdr:cNvSpPr txBox="1"/>
      </xdr:nvSpPr>
      <xdr:spPr>
        <a:xfrm>
          <a:off x="14389735" y="5937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85090</xdr:rowOff>
    </xdr:from>
    <xdr:ext cx="403860" cy="259080"/>
    <xdr:sp macro="" textlink="">
      <xdr:nvSpPr>
        <xdr:cNvPr id="446" name="n_3mainValue【認定こども園・幼稚園・保育所】&#10;有形固定資産減価償却率"/>
        <xdr:cNvSpPr txBox="1"/>
      </xdr:nvSpPr>
      <xdr:spPr>
        <a:xfrm>
          <a:off x="13500735" y="5914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57150</xdr:rowOff>
    </xdr:from>
    <xdr:ext cx="403860" cy="259080"/>
    <xdr:sp macro="" textlink="">
      <xdr:nvSpPr>
        <xdr:cNvPr id="447" name="n_4mainValue【認定こども園・幼稚園・保育所】&#10;有形固定資産減価償却率"/>
        <xdr:cNvSpPr txBox="1"/>
      </xdr:nvSpPr>
      <xdr:spPr>
        <a:xfrm>
          <a:off x="12611735" y="5886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56" name="テキスト ボックス 4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59" name="テキスト ボックス 458"/>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1" name="テキスト ボックス 460"/>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63" name="テキスト ボックス 462"/>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65" name="テキスト ボックス 464"/>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67" name="テキスト ボックス 466"/>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33020</xdr:rowOff>
    </xdr:from>
    <xdr:to xmlns:xdr="http://schemas.openxmlformats.org/drawingml/2006/spreadsheetDrawing">
      <xdr:col>116</xdr:col>
      <xdr:colOff>62865</xdr:colOff>
      <xdr:row>41</xdr:row>
      <xdr:rowOff>81915</xdr:rowOff>
    </xdr:to>
    <xdr:cxnSp macro="">
      <xdr:nvCxnSpPr>
        <xdr:cNvPr id="469" name="直線コネクタ 468"/>
        <xdr:cNvCxnSpPr/>
      </xdr:nvCxnSpPr>
      <xdr:spPr>
        <a:xfrm flipV="1">
          <a:off x="22160865" y="569087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86360</xdr:rowOff>
    </xdr:from>
    <xdr:ext cx="469900" cy="257810"/>
    <xdr:sp macro="" textlink="">
      <xdr:nvSpPr>
        <xdr:cNvPr id="470" name="【認定こども園・幼稚園・保育所】&#10;一人当たり面積最小値テキスト"/>
        <xdr:cNvSpPr txBox="1"/>
      </xdr:nvSpPr>
      <xdr:spPr>
        <a:xfrm>
          <a:off x="22199600" y="7115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81915</xdr:rowOff>
    </xdr:from>
    <xdr:to xmlns:xdr="http://schemas.openxmlformats.org/drawingml/2006/spreadsheetDrawing">
      <xdr:col>116</xdr:col>
      <xdr:colOff>152400</xdr:colOff>
      <xdr:row>41</xdr:row>
      <xdr:rowOff>81915</xdr:rowOff>
    </xdr:to>
    <xdr:cxnSp macro="">
      <xdr:nvCxnSpPr>
        <xdr:cNvPr id="471" name="直線コネクタ 470"/>
        <xdr:cNvCxnSpPr/>
      </xdr:nvCxnSpPr>
      <xdr:spPr>
        <a:xfrm>
          <a:off x="22072600" y="711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151130</xdr:rowOff>
    </xdr:from>
    <xdr:ext cx="469900" cy="259080"/>
    <xdr:sp macro="" textlink="">
      <xdr:nvSpPr>
        <xdr:cNvPr id="472" name="【認定こども園・幼稚園・保育所】&#10;一人当たり面積最大値テキスト"/>
        <xdr:cNvSpPr txBox="1"/>
      </xdr:nvSpPr>
      <xdr:spPr>
        <a:xfrm>
          <a:off x="22199600" y="546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33020</xdr:rowOff>
    </xdr:from>
    <xdr:to xmlns:xdr="http://schemas.openxmlformats.org/drawingml/2006/spreadsheetDrawing">
      <xdr:col>116</xdr:col>
      <xdr:colOff>152400</xdr:colOff>
      <xdr:row>33</xdr:row>
      <xdr:rowOff>33020</xdr:rowOff>
    </xdr:to>
    <xdr:cxnSp macro="">
      <xdr:nvCxnSpPr>
        <xdr:cNvPr id="473" name="直線コネクタ 472"/>
        <xdr:cNvCxnSpPr/>
      </xdr:nvCxnSpPr>
      <xdr:spPr>
        <a:xfrm>
          <a:off x="22072600" y="569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5080</xdr:rowOff>
    </xdr:from>
    <xdr:ext cx="469900" cy="259080"/>
    <xdr:sp macro="" textlink="">
      <xdr:nvSpPr>
        <xdr:cNvPr id="474" name="【認定こども園・幼稚園・保育所】&#10;一人当たり面積平均値テキスト"/>
        <xdr:cNvSpPr txBox="1"/>
      </xdr:nvSpPr>
      <xdr:spPr>
        <a:xfrm>
          <a:off x="22199600" y="6691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26670</xdr:rowOff>
    </xdr:from>
    <xdr:to xmlns:xdr="http://schemas.openxmlformats.org/drawingml/2006/spreadsheetDrawing">
      <xdr:col>116</xdr:col>
      <xdr:colOff>114300</xdr:colOff>
      <xdr:row>39</xdr:row>
      <xdr:rowOff>128270</xdr:rowOff>
    </xdr:to>
    <xdr:sp macro="" textlink="">
      <xdr:nvSpPr>
        <xdr:cNvPr id="475" name="フローチャート: 判断 474"/>
        <xdr:cNvSpPr/>
      </xdr:nvSpPr>
      <xdr:spPr>
        <a:xfrm>
          <a:off x="221107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34925</xdr:rowOff>
    </xdr:from>
    <xdr:to xmlns:xdr="http://schemas.openxmlformats.org/drawingml/2006/spreadsheetDrawing">
      <xdr:col>112</xdr:col>
      <xdr:colOff>38100</xdr:colOff>
      <xdr:row>39</xdr:row>
      <xdr:rowOff>136525</xdr:rowOff>
    </xdr:to>
    <xdr:sp macro="" textlink="">
      <xdr:nvSpPr>
        <xdr:cNvPr id="476" name="フローチャート: 判断 475"/>
        <xdr:cNvSpPr/>
      </xdr:nvSpPr>
      <xdr:spPr>
        <a:xfrm>
          <a:off x="21272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41275</xdr:rowOff>
    </xdr:from>
    <xdr:to xmlns:xdr="http://schemas.openxmlformats.org/drawingml/2006/spreadsheetDrawing">
      <xdr:col>107</xdr:col>
      <xdr:colOff>101600</xdr:colOff>
      <xdr:row>39</xdr:row>
      <xdr:rowOff>143510</xdr:rowOff>
    </xdr:to>
    <xdr:sp macro="" textlink="">
      <xdr:nvSpPr>
        <xdr:cNvPr id="477" name="フローチャート: 判断 476"/>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46990</xdr:rowOff>
    </xdr:from>
    <xdr:to xmlns:xdr="http://schemas.openxmlformats.org/drawingml/2006/spreadsheetDrawing">
      <xdr:col>102</xdr:col>
      <xdr:colOff>165100</xdr:colOff>
      <xdr:row>39</xdr:row>
      <xdr:rowOff>148590</xdr:rowOff>
    </xdr:to>
    <xdr:sp macro="" textlink="">
      <xdr:nvSpPr>
        <xdr:cNvPr id="478" name="フローチャート: 判断 477"/>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55880</xdr:rowOff>
    </xdr:from>
    <xdr:to xmlns:xdr="http://schemas.openxmlformats.org/drawingml/2006/spreadsheetDrawing">
      <xdr:col>98</xdr:col>
      <xdr:colOff>38100</xdr:colOff>
      <xdr:row>39</xdr:row>
      <xdr:rowOff>157480</xdr:rowOff>
    </xdr:to>
    <xdr:sp macro="" textlink="">
      <xdr:nvSpPr>
        <xdr:cNvPr id="479" name="フローチャート: 判断 478"/>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61595</xdr:rowOff>
    </xdr:from>
    <xdr:to xmlns:xdr="http://schemas.openxmlformats.org/drawingml/2006/spreadsheetDrawing">
      <xdr:col>116</xdr:col>
      <xdr:colOff>114300</xdr:colOff>
      <xdr:row>37</xdr:row>
      <xdr:rowOff>163195</xdr:rowOff>
    </xdr:to>
    <xdr:sp macro="" textlink="">
      <xdr:nvSpPr>
        <xdr:cNvPr id="485" name="楕円 484"/>
        <xdr:cNvSpPr/>
      </xdr:nvSpPr>
      <xdr:spPr>
        <a:xfrm>
          <a:off x="22110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84455</xdr:rowOff>
    </xdr:from>
    <xdr:ext cx="469900" cy="259080"/>
    <xdr:sp macro="" textlink="">
      <xdr:nvSpPr>
        <xdr:cNvPr id="486" name="【認定こども園・幼稚園・保育所】&#10;一人当たり面積該当値テキスト"/>
        <xdr:cNvSpPr txBox="1"/>
      </xdr:nvSpPr>
      <xdr:spPr>
        <a:xfrm>
          <a:off x="22199600" y="625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90170</xdr:rowOff>
    </xdr:from>
    <xdr:to xmlns:xdr="http://schemas.openxmlformats.org/drawingml/2006/spreadsheetDrawing">
      <xdr:col>112</xdr:col>
      <xdr:colOff>38100</xdr:colOff>
      <xdr:row>38</xdr:row>
      <xdr:rowOff>20320</xdr:rowOff>
    </xdr:to>
    <xdr:sp macro="" textlink="">
      <xdr:nvSpPr>
        <xdr:cNvPr id="487" name="楕円 486"/>
        <xdr:cNvSpPr/>
      </xdr:nvSpPr>
      <xdr:spPr>
        <a:xfrm>
          <a:off x="2127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112395</xdr:rowOff>
    </xdr:from>
    <xdr:to xmlns:xdr="http://schemas.openxmlformats.org/drawingml/2006/spreadsheetDrawing">
      <xdr:col>116</xdr:col>
      <xdr:colOff>63500</xdr:colOff>
      <xdr:row>37</xdr:row>
      <xdr:rowOff>140970</xdr:rowOff>
    </xdr:to>
    <xdr:cxnSp macro="">
      <xdr:nvCxnSpPr>
        <xdr:cNvPr id="488" name="直線コネクタ 487"/>
        <xdr:cNvCxnSpPr/>
      </xdr:nvCxnSpPr>
      <xdr:spPr>
        <a:xfrm flipV="1">
          <a:off x="21323300" y="64560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97790</xdr:rowOff>
    </xdr:from>
    <xdr:to xmlns:xdr="http://schemas.openxmlformats.org/drawingml/2006/spreadsheetDrawing">
      <xdr:col>107</xdr:col>
      <xdr:colOff>101600</xdr:colOff>
      <xdr:row>38</xdr:row>
      <xdr:rowOff>27940</xdr:rowOff>
    </xdr:to>
    <xdr:sp macro="" textlink="">
      <xdr:nvSpPr>
        <xdr:cNvPr id="489" name="楕円 488"/>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140970</xdr:rowOff>
    </xdr:from>
    <xdr:to xmlns:xdr="http://schemas.openxmlformats.org/drawingml/2006/spreadsheetDrawing">
      <xdr:col>111</xdr:col>
      <xdr:colOff>177800</xdr:colOff>
      <xdr:row>37</xdr:row>
      <xdr:rowOff>148590</xdr:rowOff>
    </xdr:to>
    <xdr:cxnSp macro="">
      <xdr:nvCxnSpPr>
        <xdr:cNvPr id="490" name="直線コネクタ 489"/>
        <xdr:cNvCxnSpPr/>
      </xdr:nvCxnSpPr>
      <xdr:spPr>
        <a:xfrm flipV="1">
          <a:off x="20434300" y="64846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107315</xdr:rowOff>
    </xdr:from>
    <xdr:to xmlns:xdr="http://schemas.openxmlformats.org/drawingml/2006/spreadsheetDrawing">
      <xdr:col>102</xdr:col>
      <xdr:colOff>165100</xdr:colOff>
      <xdr:row>38</xdr:row>
      <xdr:rowOff>37465</xdr:rowOff>
    </xdr:to>
    <xdr:sp macro="" textlink="">
      <xdr:nvSpPr>
        <xdr:cNvPr id="491" name="楕円 490"/>
        <xdr:cNvSpPr/>
      </xdr:nvSpPr>
      <xdr:spPr>
        <a:xfrm>
          <a:off x="19494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148590</xdr:rowOff>
    </xdr:from>
    <xdr:to xmlns:xdr="http://schemas.openxmlformats.org/drawingml/2006/spreadsheetDrawing">
      <xdr:col>107</xdr:col>
      <xdr:colOff>50800</xdr:colOff>
      <xdr:row>37</xdr:row>
      <xdr:rowOff>158115</xdr:rowOff>
    </xdr:to>
    <xdr:cxnSp macro="">
      <xdr:nvCxnSpPr>
        <xdr:cNvPr id="492" name="直線コネクタ 491"/>
        <xdr:cNvCxnSpPr/>
      </xdr:nvCxnSpPr>
      <xdr:spPr>
        <a:xfrm flipV="1">
          <a:off x="19545300" y="64922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126365</xdr:rowOff>
    </xdr:from>
    <xdr:to xmlns:xdr="http://schemas.openxmlformats.org/drawingml/2006/spreadsheetDrawing">
      <xdr:col>98</xdr:col>
      <xdr:colOff>38100</xdr:colOff>
      <xdr:row>38</xdr:row>
      <xdr:rowOff>56515</xdr:rowOff>
    </xdr:to>
    <xdr:sp macro="" textlink="">
      <xdr:nvSpPr>
        <xdr:cNvPr id="493" name="楕円 492"/>
        <xdr:cNvSpPr/>
      </xdr:nvSpPr>
      <xdr:spPr>
        <a:xfrm>
          <a:off x="18605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158115</xdr:rowOff>
    </xdr:from>
    <xdr:to xmlns:xdr="http://schemas.openxmlformats.org/drawingml/2006/spreadsheetDrawing">
      <xdr:col>102</xdr:col>
      <xdr:colOff>114300</xdr:colOff>
      <xdr:row>38</xdr:row>
      <xdr:rowOff>6350</xdr:rowOff>
    </xdr:to>
    <xdr:cxnSp macro="">
      <xdr:nvCxnSpPr>
        <xdr:cNvPr id="494" name="直線コネクタ 493"/>
        <xdr:cNvCxnSpPr/>
      </xdr:nvCxnSpPr>
      <xdr:spPr>
        <a:xfrm flipV="1">
          <a:off x="18656300" y="6501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127635</xdr:rowOff>
    </xdr:from>
    <xdr:ext cx="469900" cy="259080"/>
    <xdr:sp macro="" textlink="">
      <xdr:nvSpPr>
        <xdr:cNvPr id="495" name="n_1aveValue【認定こども園・幼稚園・保育所】&#10;一人当たり面積"/>
        <xdr:cNvSpPr txBox="1"/>
      </xdr:nvSpPr>
      <xdr:spPr>
        <a:xfrm>
          <a:off x="21075650" y="681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133985</xdr:rowOff>
    </xdr:from>
    <xdr:ext cx="468630" cy="257810"/>
    <xdr:sp macro="" textlink="">
      <xdr:nvSpPr>
        <xdr:cNvPr id="496" name="n_2aveValue【認定こども園・幼稚園・保育所】&#10;一人当たり面積"/>
        <xdr:cNvSpPr txBox="1"/>
      </xdr:nvSpPr>
      <xdr:spPr>
        <a:xfrm>
          <a:off x="20199350" y="6820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139700</xdr:rowOff>
    </xdr:from>
    <xdr:ext cx="468630" cy="259080"/>
    <xdr:sp macro="" textlink="">
      <xdr:nvSpPr>
        <xdr:cNvPr id="497" name="n_3aveValue【認定こども園・幼稚園・保育所】&#10;一人当たり面積"/>
        <xdr:cNvSpPr txBox="1"/>
      </xdr:nvSpPr>
      <xdr:spPr>
        <a:xfrm>
          <a:off x="19310350" y="6826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148590</xdr:rowOff>
    </xdr:from>
    <xdr:ext cx="468630" cy="259080"/>
    <xdr:sp macro="" textlink="">
      <xdr:nvSpPr>
        <xdr:cNvPr id="498" name="n_4aveValue【認定こども園・幼稚園・保育所】&#10;一人当たり面積"/>
        <xdr:cNvSpPr txBox="1"/>
      </xdr:nvSpPr>
      <xdr:spPr>
        <a:xfrm>
          <a:off x="18421350" y="6835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36830</xdr:rowOff>
    </xdr:from>
    <xdr:ext cx="469900" cy="259080"/>
    <xdr:sp macro="" textlink="">
      <xdr:nvSpPr>
        <xdr:cNvPr id="499" name="n_1mainValue【認定こども園・幼稚園・保育所】&#10;一人当たり面積"/>
        <xdr:cNvSpPr txBox="1"/>
      </xdr:nvSpPr>
      <xdr:spPr>
        <a:xfrm>
          <a:off x="21075650" y="620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45085</xdr:rowOff>
    </xdr:from>
    <xdr:ext cx="468630" cy="258445"/>
    <xdr:sp macro="" textlink="">
      <xdr:nvSpPr>
        <xdr:cNvPr id="500" name="n_2mainValue【認定こども園・幼稚園・保育所】&#10;一人当たり面積"/>
        <xdr:cNvSpPr txBox="1"/>
      </xdr:nvSpPr>
      <xdr:spPr>
        <a:xfrm>
          <a:off x="20199350" y="62172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53975</xdr:rowOff>
    </xdr:from>
    <xdr:ext cx="468630" cy="257810"/>
    <xdr:sp macro="" textlink="">
      <xdr:nvSpPr>
        <xdr:cNvPr id="501" name="n_3mainValue【認定こども園・幼稚園・保育所】&#10;一人当たり面積"/>
        <xdr:cNvSpPr txBox="1"/>
      </xdr:nvSpPr>
      <xdr:spPr>
        <a:xfrm>
          <a:off x="19310350" y="6226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73025</xdr:rowOff>
    </xdr:from>
    <xdr:ext cx="468630" cy="259080"/>
    <xdr:sp macro="" textlink="">
      <xdr:nvSpPr>
        <xdr:cNvPr id="502" name="n_4mainValue【認定こども園・幼稚園・保育所】&#10;一人当たり面積"/>
        <xdr:cNvSpPr txBox="1"/>
      </xdr:nvSpPr>
      <xdr:spPr>
        <a:xfrm>
          <a:off x="18421350" y="624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1" name="テキスト ボックス 51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3" name="テキスト ボックス 51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4" name="直線コネクタ 51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15" name="テキスト ボックス 514"/>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6" name="直線コネクタ 51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7" name="テキスト ボックス 51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8" name="直線コネクタ 51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19" name="テキスト ボックス 518"/>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0" name="直線コネクタ 51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1" name="テキスト ボックス 52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2" name="直線コネクタ 52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3" name="テキスト ボックス 52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25" name="テキスト ボックス 524"/>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80010</xdr:rowOff>
    </xdr:from>
    <xdr:to xmlns:xdr="http://schemas.openxmlformats.org/drawingml/2006/spreadsheetDrawing">
      <xdr:col>85</xdr:col>
      <xdr:colOff>126365</xdr:colOff>
      <xdr:row>64</xdr:row>
      <xdr:rowOff>76200</xdr:rowOff>
    </xdr:to>
    <xdr:cxnSp macro="">
      <xdr:nvCxnSpPr>
        <xdr:cNvPr id="527" name="直線コネクタ 526"/>
        <xdr:cNvCxnSpPr/>
      </xdr:nvCxnSpPr>
      <xdr:spPr>
        <a:xfrm flipV="1">
          <a:off x="16318865" y="968121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528" name="【学校施設】&#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529" name="直線コネクタ 528"/>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26670</xdr:rowOff>
    </xdr:from>
    <xdr:ext cx="405130" cy="259080"/>
    <xdr:sp macro="" textlink="">
      <xdr:nvSpPr>
        <xdr:cNvPr id="530" name="【学校施設】&#10;有形固定資産減価償却率最大値テキスト"/>
        <xdr:cNvSpPr txBox="1"/>
      </xdr:nvSpPr>
      <xdr:spPr>
        <a:xfrm>
          <a:off x="16357600" y="945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80010</xdr:rowOff>
    </xdr:from>
    <xdr:to xmlns:xdr="http://schemas.openxmlformats.org/drawingml/2006/spreadsheetDrawing">
      <xdr:col>86</xdr:col>
      <xdr:colOff>25400</xdr:colOff>
      <xdr:row>56</xdr:row>
      <xdr:rowOff>80010</xdr:rowOff>
    </xdr:to>
    <xdr:cxnSp macro="">
      <xdr:nvCxnSpPr>
        <xdr:cNvPr id="531" name="直線コネクタ 530"/>
        <xdr:cNvCxnSpPr/>
      </xdr:nvCxnSpPr>
      <xdr:spPr>
        <a:xfrm>
          <a:off x="16230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34925</xdr:rowOff>
    </xdr:from>
    <xdr:ext cx="405130" cy="259080"/>
    <xdr:sp macro="" textlink="">
      <xdr:nvSpPr>
        <xdr:cNvPr id="532" name="【学校施設】&#10;有形固定資産減価償却率平均値テキスト"/>
        <xdr:cNvSpPr txBox="1"/>
      </xdr:nvSpPr>
      <xdr:spPr>
        <a:xfrm>
          <a:off x="16357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12065</xdr:rowOff>
    </xdr:from>
    <xdr:to xmlns:xdr="http://schemas.openxmlformats.org/drawingml/2006/spreadsheetDrawing">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135890</xdr:rowOff>
    </xdr:from>
    <xdr:to xmlns:xdr="http://schemas.openxmlformats.org/drawingml/2006/spreadsheetDrawing">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154940</xdr:rowOff>
    </xdr:from>
    <xdr:to xmlns:xdr="http://schemas.openxmlformats.org/drawingml/2006/spreadsheetDrawing">
      <xdr:col>76</xdr:col>
      <xdr:colOff>165100</xdr:colOff>
      <xdr:row>60</xdr:row>
      <xdr:rowOff>85090</xdr:rowOff>
    </xdr:to>
    <xdr:sp macro="" textlink="">
      <xdr:nvSpPr>
        <xdr:cNvPr id="535" name="フローチャート: 判断 53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107315</xdr:rowOff>
    </xdr:from>
    <xdr:to xmlns:xdr="http://schemas.openxmlformats.org/drawingml/2006/spreadsheetDrawing">
      <xdr:col>72</xdr:col>
      <xdr:colOff>38100</xdr:colOff>
      <xdr:row>60</xdr:row>
      <xdr:rowOff>37465</xdr:rowOff>
    </xdr:to>
    <xdr:sp macro="" textlink="">
      <xdr:nvSpPr>
        <xdr:cNvPr id="536" name="フローチャート: 判断 53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537" name="フローチャート: 判断 53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38" name="テキスト ボックス 53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39" name="テキスト ボックス 53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0" name="テキスト ボックス 53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1" name="テキスト ボックス 54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2" name="テキスト ボックス 54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59690</xdr:rowOff>
    </xdr:from>
    <xdr:to xmlns:xdr="http://schemas.openxmlformats.org/drawingml/2006/spreadsheetDrawing">
      <xdr:col>85</xdr:col>
      <xdr:colOff>177800</xdr:colOff>
      <xdr:row>60</xdr:row>
      <xdr:rowOff>161290</xdr:rowOff>
    </xdr:to>
    <xdr:sp macro="" textlink="">
      <xdr:nvSpPr>
        <xdr:cNvPr id="543" name="楕円 542"/>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38100</xdr:rowOff>
    </xdr:from>
    <xdr:ext cx="405130" cy="259080"/>
    <xdr:sp macro="" textlink="">
      <xdr:nvSpPr>
        <xdr:cNvPr id="544" name="【学校施設】&#10;有形固定資産減価償却率該当値テキスト"/>
        <xdr:cNvSpPr txBox="1"/>
      </xdr:nvSpPr>
      <xdr:spPr>
        <a:xfrm>
          <a:off x="16357600" y="10325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5" name="楕円 544"/>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59055</xdr:rowOff>
    </xdr:from>
    <xdr:to xmlns:xdr="http://schemas.openxmlformats.org/drawingml/2006/spreadsheetDrawing">
      <xdr:col>85</xdr:col>
      <xdr:colOff>127000</xdr:colOff>
      <xdr:row>60</xdr:row>
      <xdr:rowOff>110490</xdr:rowOff>
    </xdr:to>
    <xdr:cxnSp macro="">
      <xdr:nvCxnSpPr>
        <xdr:cNvPr id="546" name="直線コネクタ 545"/>
        <xdr:cNvCxnSpPr/>
      </xdr:nvCxnSpPr>
      <xdr:spPr>
        <a:xfrm>
          <a:off x="15481300" y="103460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133985</xdr:rowOff>
    </xdr:from>
    <xdr:to xmlns:xdr="http://schemas.openxmlformats.org/drawingml/2006/spreadsheetDrawing">
      <xdr:col>76</xdr:col>
      <xdr:colOff>165100</xdr:colOff>
      <xdr:row>60</xdr:row>
      <xdr:rowOff>64135</xdr:rowOff>
    </xdr:to>
    <xdr:sp macro="" textlink="">
      <xdr:nvSpPr>
        <xdr:cNvPr id="547" name="楕円 546"/>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13335</xdr:rowOff>
    </xdr:from>
    <xdr:to xmlns:xdr="http://schemas.openxmlformats.org/drawingml/2006/spreadsheetDrawing">
      <xdr:col>81</xdr:col>
      <xdr:colOff>50800</xdr:colOff>
      <xdr:row>60</xdr:row>
      <xdr:rowOff>59055</xdr:rowOff>
    </xdr:to>
    <xdr:cxnSp macro="">
      <xdr:nvCxnSpPr>
        <xdr:cNvPr id="548" name="直線コネクタ 547"/>
        <xdr:cNvCxnSpPr/>
      </xdr:nvCxnSpPr>
      <xdr:spPr>
        <a:xfrm>
          <a:off x="14592300" y="103003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137795</xdr:rowOff>
    </xdr:from>
    <xdr:to xmlns:xdr="http://schemas.openxmlformats.org/drawingml/2006/spreadsheetDrawing">
      <xdr:col>72</xdr:col>
      <xdr:colOff>38100</xdr:colOff>
      <xdr:row>60</xdr:row>
      <xdr:rowOff>67945</xdr:rowOff>
    </xdr:to>
    <xdr:sp macro="" textlink="">
      <xdr:nvSpPr>
        <xdr:cNvPr id="549" name="楕円 548"/>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13335</xdr:rowOff>
    </xdr:from>
    <xdr:to xmlns:xdr="http://schemas.openxmlformats.org/drawingml/2006/spreadsheetDrawing">
      <xdr:col>76</xdr:col>
      <xdr:colOff>114300</xdr:colOff>
      <xdr:row>60</xdr:row>
      <xdr:rowOff>17780</xdr:rowOff>
    </xdr:to>
    <xdr:cxnSp macro="">
      <xdr:nvCxnSpPr>
        <xdr:cNvPr id="550" name="直線コネクタ 549"/>
        <xdr:cNvCxnSpPr/>
      </xdr:nvCxnSpPr>
      <xdr:spPr>
        <a:xfrm flipV="1">
          <a:off x="13703300" y="10300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92075</xdr:rowOff>
    </xdr:from>
    <xdr:to xmlns:xdr="http://schemas.openxmlformats.org/drawingml/2006/spreadsheetDrawing">
      <xdr:col>67</xdr:col>
      <xdr:colOff>101600</xdr:colOff>
      <xdr:row>60</xdr:row>
      <xdr:rowOff>22225</xdr:rowOff>
    </xdr:to>
    <xdr:sp macro="" textlink="">
      <xdr:nvSpPr>
        <xdr:cNvPr id="551" name="楕円 550"/>
        <xdr:cNvSpPr/>
      </xdr:nvSpPr>
      <xdr:spPr>
        <a:xfrm>
          <a:off x="1276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143510</xdr:rowOff>
    </xdr:from>
    <xdr:to xmlns:xdr="http://schemas.openxmlformats.org/drawingml/2006/spreadsheetDrawing">
      <xdr:col>71</xdr:col>
      <xdr:colOff>177800</xdr:colOff>
      <xdr:row>60</xdr:row>
      <xdr:rowOff>17780</xdr:rowOff>
    </xdr:to>
    <xdr:cxnSp macro="">
      <xdr:nvCxnSpPr>
        <xdr:cNvPr id="552" name="直線コネクタ 551"/>
        <xdr:cNvCxnSpPr/>
      </xdr:nvCxnSpPr>
      <xdr:spPr>
        <a:xfrm>
          <a:off x="12814300" y="10259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82550</xdr:rowOff>
    </xdr:from>
    <xdr:ext cx="405130" cy="259080"/>
    <xdr:sp macro="" textlink="">
      <xdr:nvSpPr>
        <xdr:cNvPr id="553" name="n_1aveValue【学校施設】&#10;有形固定資産減価償却率"/>
        <xdr:cNvSpPr txBox="1"/>
      </xdr:nvSpPr>
      <xdr:spPr>
        <a:xfrm>
          <a:off x="15266035" y="1002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76200</xdr:rowOff>
    </xdr:from>
    <xdr:ext cx="403860" cy="257810"/>
    <xdr:sp macro="" textlink="">
      <xdr:nvSpPr>
        <xdr:cNvPr id="554" name="n_2aveValue【学校施設】&#10;有形固定資産減価償却率"/>
        <xdr:cNvSpPr txBox="1"/>
      </xdr:nvSpPr>
      <xdr:spPr>
        <a:xfrm>
          <a:off x="14389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53975</xdr:rowOff>
    </xdr:from>
    <xdr:ext cx="403860" cy="257810"/>
    <xdr:sp macro="" textlink="">
      <xdr:nvSpPr>
        <xdr:cNvPr id="555" name="n_3aveValue【学校施設】&#10;有形固定資産減価償却率"/>
        <xdr:cNvSpPr txBox="1"/>
      </xdr:nvSpPr>
      <xdr:spPr>
        <a:xfrm>
          <a:off x="13500735" y="9998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17780</xdr:rowOff>
    </xdr:from>
    <xdr:ext cx="403860" cy="257810"/>
    <xdr:sp macro="" textlink="">
      <xdr:nvSpPr>
        <xdr:cNvPr id="556" name="n_4aveValue【学校施設】&#10;有形固定資産減価償却率"/>
        <xdr:cNvSpPr txBox="1"/>
      </xdr:nvSpPr>
      <xdr:spPr>
        <a:xfrm>
          <a:off x="12611735" y="10304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100965</xdr:rowOff>
    </xdr:from>
    <xdr:ext cx="405130" cy="257810"/>
    <xdr:sp macro="" textlink="">
      <xdr:nvSpPr>
        <xdr:cNvPr id="557" name="n_1mainValue【学校施設】&#10;有形固定資産減価償却率"/>
        <xdr:cNvSpPr txBox="1"/>
      </xdr:nvSpPr>
      <xdr:spPr>
        <a:xfrm>
          <a:off x="15266035" y="10387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80645</xdr:rowOff>
    </xdr:from>
    <xdr:ext cx="403860" cy="259080"/>
    <xdr:sp macro="" textlink="">
      <xdr:nvSpPr>
        <xdr:cNvPr id="558" name="n_2mainValue【学校施設】&#10;有形固定資産減価償却率"/>
        <xdr:cNvSpPr txBox="1"/>
      </xdr:nvSpPr>
      <xdr:spPr>
        <a:xfrm>
          <a:off x="14389735" y="1002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59055</xdr:rowOff>
    </xdr:from>
    <xdr:ext cx="403860" cy="259080"/>
    <xdr:sp macro="" textlink="">
      <xdr:nvSpPr>
        <xdr:cNvPr id="559" name="n_3mainValue【学校施設】&#10;有形固定資産減価償却率"/>
        <xdr:cNvSpPr txBox="1"/>
      </xdr:nvSpPr>
      <xdr:spPr>
        <a:xfrm>
          <a:off x="13500735" y="10346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38735</xdr:rowOff>
    </xdr:from>
    <xdr:ext cx="403860" cy="259080"/>
    <xdr:sp macro="" textlink="">
      <xdr:nvSpPr>
        <xdr:cNvPr id="560" name="n_4mainValue【学校施設】&#10;有形固定資産減価償却率"/>
        <xdr:cNvSpPr txBox="1"/>
      </xdr:nvSpPr>
      <xdr:spPr>
        <a:xfrm>
          <a:off x="12611735" y="9982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69" name="テキスト ボックス 56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72" name="テキスト ボックス 571"/>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74" name="テキスト ボックス 573"/>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810"/>
    <xdr:sp macro="" textlink="">
      <xdr:nvSpPr>
        <xdr:cNvPr id="576" name="テキスト ボックス 575"/>
        <xdr:cNvSpPr txBox="1"/>
      </xdr:nvSpPr>
      <xdr:spPr>
        <a:xfrm>
          <a:off x="17756505" y="1014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78" name="テキスト ボックス 577"/>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0" name="テキスト ボックス 579"/>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82" name="テキスト ボックス 581"/>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69850</xdr:rowOff>
    </xdr:from>
    <xdr:to xmlns:xdr="http://schemas.openxmlformats.org/drawingml/2006/spreadsheetDrawing">
      <xdr:col>116</xdr:col>
      <xdr:colOff>62865</xdr:colOff>
      <xdr:row>64</xdr:row>
      <xdr:rowOff>36195</xdr:rowOff>
    </xdr:to>
    <xdr:cxnSp macro="">
      <xdr:nvCxnSpPr>
        <xdr:cNvPr id="584" name="直線コネクタ 583"/>
        <xdr:cNvCxnSpPr/>
      </xdr:nvCxnSpPr>
      <xdr:spPr>
        <a:xfrm flipV="1">
          <a:off x="22160865" y="949960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40640</xdr:rowOff>
    </xdr:from>
    <xdr:ext cx="469900" cy="257810"/>
    <xdr:sp macro="" textlink="">
      <xdr:nvSpPr>
        <xdr:cNvPr id="585" name="【学校施設】&#10;一人当たり面積最小値テキスト"/>
        <xdr:cNvSpPr txBox="1"/>
      </xdr:nvSpPr>
      <xdr:spPr>
        <a:xfrm>
          <a:off x="22199600" y="11013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36195</xdr:rowOff>
    </xdr:from>
    <xdr:to xmlns:xdr="http://schemas.openxmlformats.org/drawingml/2006/spreadsheetDrawing">
      <xdr:col>116</xdr:col>
      <xdr:colOff>152400</xdr:colOff>
      <xdr:row>64</xdr:row>
      <xdr:rowOff>36195</xdr:rowOff>
    </xdr:to>
    <xdr:cxnSp macro="">
      <xdr:nvCxnSpPr>
        <xdr:cNvPr id="586" name="直線コネクタ 585"/>
        <xdr:cNvCxnSpPr/>
      </xdr:nvCxnSpPr>
      <xdr:spPr>
        <a:xfrm>
          <a:off x="22072600" y="1100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16510</xdr:rowOff>
    </xdr:from>
    <xdr:ext cx="534670" cy="259080"/>
    <xdr:sp macro="" textlink="">
      <xdr:nvSpPr>
        <xdr:cNvPr id="587" name="【学校施設】&#10;一人当たり面積最大値テキスト"/>
        <xdr:cNvSpPr txBox="1"/>
      </xdr:nvSpPr>
      <xdr:spPr>
        <a:xfrm>
          <a:off x="22199600" y="927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69850</xdr:rowOff>
    </xdr:from>
    <xdr:to xmlns:xdr="http://schemas.openxmlformats.org/drawingml/2006/spreadsheetDrawing">
      <xdr:col>116</xdr:col>
      <xdr:colOff>152400</xdr:colOff>
      <xdr:row>55</xdr:row>
      <xdr:rowOff>69850</xdr:rowOff>
    </xdr:to>
    <xdr:cxnSp macro="">
      <xdr:nvCxnSpPr>
        <xdr:cNvPr id="588" name="直線コネクタ 587"/>
        <xdr:cNvCxnSpPr/>
      </xdr:nvCxnSpPr>
      <xdr:spPr>
        <a:xfrm>
          <a:off x="22072600" y="949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30480</xdr:rowOff>
    </xdr:from>
    <xdr:ext cx="469900" cy="257810"/>
    <xdr:sp macro="" textlink="">
      <xdr:nvSpPr>
        <xdr:cNvPr id="589" name="【学校施設】&#10;一人当たり面積平均値テキスト"/>
        <xdr:cNvSpPr txBox="1"/>
      </xdr:nvSpPr>
      <xdr:spPr>
        <a:xfrm>
          <a:off x="22199600" y="106603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52070</xdr:rowOff>
    </xdr:from>
    <xdr:to xmlns:xdr="http://schemas.openxmlformats.org/drawingml/2006/spreadsheetDrawing">
      <xdr:col>116</xdr:col>
      <xdr:colOff>114300</xdr:colOff>
      <xdr:row>62</xdr:row>
      <xdr:rowOff>153670</xdr:rowOff>
    </xdr:to>
    <xdr:sp macro="" textlink="">
      <xdr:nvSpPr>
        <xdr:cNvPr id="590" name="フローチャート: 判断 589"/>
        <xdr:cNvSpPr/>
      </xdr:nvSpPr>
      <xdr:spPr>
        <a:xfrm>
          <a:off x="22110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64770</xdr:rowOff>
    </xdr:from>
    <xdr:to xmlns:xdr="http://schemas.openxmlformats.org/drawingml/2006/spreadsheetDrawing">
      <xdr:col>112</xdr:col>
      <xdr:colOff>38100</xdr:colOff>
      <xdr:row>62</xdr:row>
      <xdr:rowOff>166370</xdr:rowOff>
    </xdr:to>
    <xdr:sp macro="" textlink="">
      <xdr:nvSpPr>
        <xdr:cNvPr id="591" name="フローチャート: 判断 590"/>
        <xdr:cNvSpPr/>
      </xdr:nvSpPr>
      <xdr:spPr>
        <a:xfrm>
          <a:off x="212725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54610</xdr:rowOff>
    </xdr:from>
    <xdr:to xmlns:xdr="http://schemas.openxmlformats.org/drawingml/2006/spreadsheetDrawing">
      <xdr:col>107</xdr:col>
      <xdr:colOff>101600</xdr:colOff>
      <xdr:row>62</xdr:row>
      <xdr:rowOff>156210</xdr:rowOff>
    </xdr:to>
    <xdr:sp macro="" textlink="">
      <xdr:nvSpPr>
        <xdr:cNvPr id="592" name="フローチャート: 判断 591"/>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59055</xdr:rowOff>
    </xdr:from>
    <xdr:to xmlns:xdr="http://schemas.openxmlformats.org/drawingml/2006/spreadsheetDrawing">
      <xdr:col>102</xdr:col>
      <xdr:colOff>165100</xdr:colOff>
      <xdr:row>62</xdr:row>
      <xdr:rowOff>160655</xdr:rowOff>
    </xdr:to>
    <xdr:sp macro="" textlink="">
      <xdr:nvSpPr>
        <xdr:cNvPr id="593" name="フローチャート: 判断 592"/>
        <xdr:cNvSpPr/>
      </xdr:nvSpPr>
      <xdr:spPr>
        <a:xfrm>
          <a:off x="19494500" y="1068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41910</xdr:rowOff>
    </xdr:from>
    <xdr:to xmlns:xdr="http://schemas.openxmlformats.org/drawingml/2006/spreadsheetDrawing">
      <xdr:col>98</xdr:col>
      <xdr:colOff>38100</xdr:colOff>
      <xdr:row>62</xdr:row>
      <xdr:rowOff>143510</xdr:rowOff>
    </xdr:to>
    <xdr:sp macro="" textlink="">
      <xdr:nvSpPr>
        <xdr:cNvPr id="594" name="フローチャート: 判断 593"/>
        <xdr:cNvSpPr/>
      </xdr:nvSpPr>
      <xdr:spPr>
        <a:xfrm>
          <a:off x="18605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95" name="テキスト ボックス 59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96" name="テキスト ボックス 59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97" name="テキスト ボックス 59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98" name="テキスト ボックス 59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99" name="テキスト ボックス 59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19685</xdr:rowOff>
    </xdr:from>
    <xdr:to xmlns:xdr="http://schemas.openxmlformats.org/drawingml/2006/spreadsheetDrawing">
      <xdr:col>116</xdr:col>
      <xdr:colOff>114300</xdr:colOff>
      <xdr:row>61</xdr:row>
      <xdr:rowOff>121285</xdr:rowOff>
    </xdr:to>
    <xdr:sp macro="" textlink="">
      <xdr:nvSpPr>
        <xdr:cNvPr id="600" name="楕円 599"/>
        <xdr:cNvSpPr/>
      </xdr:nvSpPr>
      <xdr:spPr>
        <a:xfrm>
          <a:off x="22110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42545</xdr:rowOff>
    </xdr:from>
    <xdr:ext cx="469900" cy="257810"/>
    <xdr:sp macro="" textlink="">
      <xdr:nvSpPr>
        <xdr:cNvPr id="601" name="【学校施設】&#10;一人当たり面積該当値テキスト"/>
        <xdr:cNvSpPr txBox="1"/>
      </xdr:nvSpPr>
      <xdr:spPr>
        <a:xfrm>
          <a:off x="22199600" y="103295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40640</xdr:rowOff>
    </xdr:from>
    <xdr:to xmlns:xdr="http://schemas.openxmlformats.org/drawingml/2006/spreadsheetDrawing">
      <xdr:col>112</xdr:col>
      <xdr:colOff>38100</xdr:colOff>
      <xdr:row>61</xdr:row>
      <xdr:rowOff>142240</xdr:rowOff>
    </xdr:to>
    <xdr:sp macro="" textlink="">
      <xdr:nvSpPr>
        <xdr:cNvPr id="602" name="楕円 601"/>
        <xdr:cNvSpPr/>
      </xdr:nvSpPr>
      <xdr:spPr>
        <a:xfrm>
          <a:off x="2127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70485</xdr:rowOff>
    </xdr:from>
    <xdr:to xmlns:xdr="http://schemas.openxmlformats.org/drawingml/2006/spreadsheetDrawing">
      <xdr:col>116</xdr:col>
      <xdr:colOff>63500</xdr:colOff>
      <xdr:row>61</xdr:row>
      <xdr:rowOff>91440</xdr:rowOff>
    </xdr:to>
    <xdr:cxnSp macro="">
      <xdr:nvCxnSpPr>
        <xdr:cNvPr id="603" name="直線コネクタ 602"/>
        <xdr:cNvCxnSpPr/>
      </xdr:nvCxnSpPr>
      <xdr:spPr>
        <a:xfrm flipV="1">
          <a:off x="21323300" y="105289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46990</xdr:rowOff>
    </xdr:from>
    <xdr:to xmlns:xdr="http://schemas.openxmlformats.org/drawingml/2006/spreadsheetDrawing">
      <xdr:col>107</xdr:col>
      <xdr:colOff>101600</xdr:colOff>
      <xdr:row>61</xdr:row>
      <xdr:rowOff>148590</xdr:rowOff>
    </xdr:to>
    <xdr:sp macro="" textlink="">
      <xdr:nvSpPr>
        <xdr:cNvPr id="604" name="楕円 603"/>
        <xdr:cNvSpPr/>
      </xdr:nvSpPr>
      <xdr:spPr>
        <a:xfrm>
          <a:off x="20383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91440</xdr:rowOff>
    </xdr:from>
    <xdr:to xmlns:xdr="http://schemas.openxmlformats.org/drawingml/2006/spreadsheetDrawing">
      <xdr:col>111</xdr:col>
      <xdr:colOff>177800</xdr:colOff>
      <xdr:row>61</xdr:row>
      <xdr:rowOff>97790</xdr:rowOff>
    </xdr:to>
    <xdr:cxnSp macro="">
      <xdr:nvCxnSpPr>
        <xdr:cNvPr id="605" name="直線コネクタ 604"/>
        <xdr:cNvCxnSpPr/>
      </xdr:nvCxnSpPr>
      <xdr:spPr>
        <a:xfrm flipV="1">
          <a:off x="20434300" y="105498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53340</xdr:rowOff>
    </xdr:from>
    <xdr:to xmlns:xdr="http://schemas.openxmlformats.org/drawingml/2006/spreadsheetDrawing">
      <xdr:col>102</xdr:col>
      <xdr:colOff>165100</xdr:colOff>
      <xdr:row>61</xdr:row>
      <xdr:rowOff>154940</xdr:rowOff>
    </xdr:to>
    <xdr:sp macro="" textlink="">
      <xdr:nvSpPr>
        <xdr:cNvPr id="606" name="楕円 605"/>
        <xdr:cNvSpPr/>
      </xdr:nvSpPr>
      <xdr:spPr>
        <a:xfrm>
          <a:off x="19494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97790</xdr:rowOff>
    </xdr:from>
    <xdr:to xmlns:xdr="http://schemas.openxmlformats.org/drawingml/2006/spreadsheetDrawing">
      <xdr:col>107</xdr:col>
      <xdr:colOff>50800</xdr:colOff>
      <xdr:row>61</xdr:row>
      <xdr:rowOff>104140</xdr:rowOff>
    </xdr:to>
    <xdr:cxnSp macro="">
      <xdr:nvCxnSpPr>
        <xdr:cNvPr id="607" name="直線コネクタ 606"/>
        <xdr:cNvCxnSpPr/>
      </xdr:nvCxnSpPr>
      <xdr:spPr>
        <a:xfrm flipV="1">
          <a:off x="19545300" y="10556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67945</xdr:rowOff>
    </xdr:from>
    <xdr:to xmlns:xdr="http://schemas.openxmlformats.org/drawingml/2006/spreadsheetDrawing">
      <xdr:col>98</xdr:col>
      <xdr:colOff>38100</xdr:colOff>
      <xdr:row>61</xdr:row>
      <xdr:rowOff>169545</xdr:rowOff>
    </xdr:to>
    <xdr:sp macro="" textlink="">
      <xdr:nvSpPr>
        <xdr:cNvPr id="608" name="楕円 607"/>
        <xdr:cNvSpPr/>
      </xdr:nvSpPr>
      <xdr:spPr>
        <a:xfrm>
          <a:off x="18605500" y="105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104140</xdr:rowOff>
    </xdr:from>
    <xdr:to xmlns:xdr="http://schemas.openxmlformats.org/drawingml/2006/spreadsheetDrawing">
      <xdr:col>102</xdr:col>
      <xdr:colOff>114300</xdr:colOff>
      <xdr:row>61</xdr:row>
      <xdr:rowOff>118745</xdr:rowOff>
    </xdr:to>
    <xdr:cxnSp macro="">
      <xdr:nvCxnSpPr>
        <xdr:cNvPr id="609" name="直線コネクタ 608"/>
        <xdr:cNvCxnSpPr/>
      </xdr:nvCxnSpPr>
      <xdr:spPr>
        <a:xfrm flipV="1">
          <a:off x="18656300" y="105625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157480</xdr:rowOff>
    </xdr:from>
    <xdr:ext cx="469900" cy="257810"/>
    <xdr:sp macro="" textlink="">
      <xdr:nvSpPr>
        <xdr:cNvPr id="610" name="n_1aveValue【学校施設】&#10;一人当たり面積"/>
        <xdr:cNvSpPr txBox="1"/>
      </xdr:nvSpPr>
      <xdr:spPr>
        <a:xfrm>
          <a:off x="21075650" y="10787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147320</xdr:rowOff>
    </xdr:from>
    <xdr:ext cx="468630" cy="259080"/>
    <xdr:sp macro="" textlink="">
      <xdr:nvSpPr>
        <xdr:cNvPr id="611" name="n_2aveValue【学校施設】&#10;一人当たり面積"/>
        <xdr:cNvSpPr txBox="1"/>
      </xdr:nvSpPr>
      <xdr:spPr>
        <a:xfrm>
          <a:off x="20199350" y="10777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151765</xdr:rowOff>
    </xdr:from>
    <xdr:ext cx="468630" cy="259080"/>
    <xdr:sp macro="" textlink="">
      <xdr:nvSpPr>
        <xdr:cNvPr id="612" name="n_3aveValue【学校施設】&#10;一人当たり面積"/>
        <xdr:cNvSpPr txBox="1"/>
      </xdr:nvSpPr>
      <xdr:spPr>
        <a:xfrm>
          <a:off x="19310350" y="10781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134620</xdr:rowOff>
    </xdr:from>
    <xdr:ext cx="468630" cy="257810"/>
    <xdr:sp macro="" textlink="">
      <xdr:nvSpPr>
        <xdr:cNvPr id="613" name="n_4aveValue【学校施設】&#10;一人当たり面積"/>
        <xdr:cNvSpPr txBox="1"/>
      </xdr:nvSpPr>
      <xdr:spPr>
        <a:xfrm>
          <a:off x="18421350" y="10764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159385</xdr:rowOff>
    </xdr:from>
    <xdr:ext cx="469900" cy="258445"/>
    <xdr:sp macro="" textlink="">
      <xdr:nvSpPr>
        <xdr:cNvPr id="614" name="n_1mainValue【学校施設】&#10;一人当たり面積"/>
        <xdr:cNvSpPr txBox="1"/>
      </xdr:nvSpPr>
      <xdr:spPr>
        <a:xfrm>
          <a:off x="21075650" y="10274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165100</xdr:rowOff>
    </xdr:from>
    <xdr:ext cx="468630" cy="259080"/>
    <xdr:sp macro="" textlink="">
      <xdr:nvSpPr>
        <xdr:cNvPr id="615" name="n_2mainValue【学校施設】&#10;一人当たり面積"/>
        <xdr:cNvSpPr txBox="1"/>
      </xdr:nvSpPr>
      <xdr:spPr>
        <a:xfrm>
          <a:off x="20199350" y="10280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0</xdr:rowOff>
    </xdr:from>
    <xdr:ext cx="468630" cy="259080"/>
    <xdr:sp macro="" textlink="">
      <xdr:nvSpPr>
        <xdr:cNvPr id="616" name="n_3mainValue【学校施設】&#10;一人当たり面積"/>
        <xdr:cNvSpPr txBox="1"/>
      </xdr:nvSpPr>
      <xdr:spPr>
        <a:xfrm>
          <a:off x="19310350" y="10287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14605</xdr:rowOff>
    </xdr:from>
    <xdr:ext cx="468630" cy="259080"/>
    <xdr:sp macro="" textlink="">
      <xdr:nvSpPr>
        <xdr:cNvPr id="617" name="n_4mainValue【学校施設】&#10;一人当たり面積"/>
        <xdr:cNvSpPr txBox="1"/>
      </xdr:nvSpPr>
      <xdr:spPr>
        <a:xfrm>
          <a:off x="18421350" y="10301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は、類似団体平均と同等の水準にあるが、一人当たり延長や一人当たり面積については、類似団体平均を上回っている。これは、住民が少しずつ減少している一方で、維持していかなければならない施設が一定数あるためである。今後、個別施設計画に基づいた施設の維持管理を適切に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1,570
1,565
398.51
4,284,352
4,181,732
97,893
2,355,858
4,834,946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3" name="テキスト ボックス 52"/>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167640</xdr:rowOff>
    </xdr:from>
    <xdr:to xmlns:xdr="http://schemas.openxmlformats.org/drawingml/2006/spreadsheetDrawing">
      <xdr:col>24</xdr:col>
      <xdr:colOff>62865</xdr:colOff>
      <xdr:row>42</xdr:row>
      <xdr:rowOff>37465</xdr:rowOff>
    </xdr:to>
    <xdr:cxnSp macro="">
      <xdr:nvCxnSpPr>
        <xdr:cNvPr id="55" name="直線コネクタ 54"/>
        <xdr:cNvCxnSpPr/>
      </xdr:nvCxnSpPr>
      <xdr:spPr>
        <a:xfrm flipV="1">
          <a:off x="4634865" y="565404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41275</xdr:rowOff>
    </xdr:from>
    <xdr:ext cx="405130" cy="257810"/>
    <xdr:sp macro="" textlink="">
      <xdr:nvSpPr>
        <xdr:cNvPr id="56" name="【図書館】&#10;有形固定資産減価償却率最小値テキスト"/>
        <xdr:cNvSpPr txBox="1"/>
      </xdr:nvSpPr>
      <xdr:spPr>
        <a:xfrm>
          <a:off x="4673600" y="7242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37465</xdr:rowOff>
    </xdr:from>
    <xdr:to xmlns:xdr="http://schemas.openxmlformats.org/drawingml/2006/spreadsheetDrawing">
      <xdr:col>24</xdr:col>
      <xdr:colOff>152400</xdr:colOff>
      <xdr:row>42</xdr:row>
      <xdr:rowOff>37465</xdr:rowOff>
    </xdr:to>
    <xdr:cxnSp macro="">
      <xdr:nvCxnSpPr>
        <xdr:cNvPr id="57" name="直線コネクタ 56"/>
        <xdr:cNvCxnSpPr/>
      </xdr:nvCxnSpPr>
      <xdr:spPr>
        <a:xfrm>
          <a:off x="4546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114300</xdr:rowOff>
    </xdr:from>
    <xdr:ext cx="405130" cy="259080"/>
    <xdr:sp macro="" textlink="">
      <xdr:nvSpPr>
        <xdr:cNvPr id="58" name="【図書館】&#10;有形固定資産減価償却率最大値テキスト"/>
        <xdr:cNvSpPr txBox="1"/>
      </xdr:nvSpPr>
      <xdr:spPr>
        <a:xfrm>
          <a:off x="4673600" y="542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167640</xdr:rowOff>
    </xdr:from>
    <xdr:to xmlns:xdr="http://schemas.openxmlformats.org/drawingml/2006/spreadsheetDrawing">
      <xdr:col>24</xdr:col>
      <xdr:colOff>152400</xdr:colOff>
      <xdr:row>32</xdr:row>
      <xdr:rowOff>167640</xdr:rowOff>
    </xdr:to>
    <xdr:cxnSp macro="">
      <xdr:nvCxnSpPr>
        <xdr:cNvPr id="59" name="直線コネクタ 58"/>
        <xdr:cNvCxnSpPr/>
      </xdr:nvCxnSpPr>
      <xdr:spPr>
        <a:xfrm>
          <a:off x="4546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68580</xdr:rowOff>
    </xdr:from>
    <xdr:ext cx="405130" cy="259080"/>
    <xdr:sp macro="" textlink="">
      <xdr:nvSpPr>
        <xdr:cNvPr id="60" name="【図書館】&#10;有形固定資産減価償却率平均値テキスト"/>
        <xdr:cNvSpPr txBox="1"/>
      </xdr:nvSpPr>
      <xdr:spPr>
        <a:xfrm>
          <a:off x="4673600" y="6240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45720</xdr:rowOff>
    </xdr:from>
    <xdr:to xmlns:xdr="http://schemas.openxmlformats.org/drawingml/2006/spreadsheetDrawing">
      <xdr:col>24</xdr:col>
      <xdr:colOff>114300</xdr:colOff>
      <xdr:row>37</xdr:row>
      <xdr:rowOff>147320</xdr:rowOff>
    </xdr:to>
    <xdr:sp macro="" textlink="">
      <xdr:nvSpPr>
        <xdr:cNvPr id="61" name="フローチャート: 判断 60"/>
        <xdr:cNvSpPr/>
      </xdr:nvSpPr>
      <xdr:spPr>
        <a:xfrm>
          <a:off x="45847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137160</xdr:rowOff>
    </xdr:from>
    <xdr:to xmlns:xdr="http://schemas.openxmlformats.org/drawingml/2006/spreadsheetDrawing">
      <xdr:col>20</xdr:col>
      <xdr:colOff>38100</xdr:colOff>
      <xdr:row>37</xdr:row>
      <xdr:rowOff>67310</xdr:rowOff>
    </xdr:to>
    <xdr:sp macro="" textlink="">
      <xdr:nvSpPr>
        <xdr:cNvPr id="62" name="フローチャート: 判断 61"/>
        <xdr:cNvSpPr/>
      </xdr:nvSpPr>
      <xdr:spPr>
        <a:xfrm>
          <a:off x="3746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16510</xdr:rowOff>
    </xdr:from>
    <xdr:to xmlns:xdr="http://schemas.openxmlformats.org/drawingml/2006/spreadsheetDrawing">
      <xdr:col>15</xdr:col>
      <xdr:colOff>101600</xdr:colOff>
      <xdr:row>37</xdr:row>
      <xdr:rowOff>118110</xdr:rowOff>
    </xdr:to>
    <xdr:sp macro="" textlink="">
      <xdr:nvSpPr>
        <xdr:cNvPr id="63" name="フローチャート: 判断 62"/>
        <xdr:cNvSpPr/>
      </xdr:nvSpPr>
      <xdr:spPr>
        <a:xfrm>
          <a:off x="2857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160020</xdr:rowOff>
    </xdr:from>
    <xdr:to xmlns:xdr="http://schemas.openxmlformats.org/drawingml/2006/spreadsheetDrawing">
      <xdr:col>10</xdr:col>
      <xdr:colOff>165100</xdr:colOff>
      <xdr:row>37</xdr:row>
      <xdr:rowOff>90170</xdr:rowOff>
    </xdr:to>
    <xdr:sp macro="" textlink="">
      <xdr:nvSpPr>
        <xdr:cNvPr id="64" name="フローチャート: 判断 63"/>
        <xdr:cNvSpPr/>
      </xdr:nvSpPr>
      <xdr:spPr>
        <a:xfrm>
          <a:off x="1968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73660</xdr:rowOff>
    </xdr:from>
    <xdr:to xmlns:xdr="http://schemas.openxmlformats.org/drawingml/2006/spreadsheetDrawing">
      <xdr:col>6</xdr:col>
      <xdr:colOff>38100</xdr:colOff>
      <xdr:row>37</xdr:row>
      <xdr:rowOff>3810</xdr:rowOff>
    </xdr:to>
    <xdr:sp macro="" textlink="">
      <xdr:nvSpPr>
        <xdr:cNvPr id="65" name="フローチャート: 判断 64"/>
        <xdr:cNvSpPr/>
      </xdr:nvSpPr>
      <xdr:spPr>
        <a:xfrm>
          <a:off x="1079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64135</xdr:rowOff>
    </xdr:from>
    <xdr:to xmlns:xdr="http://schemas.openxmlformats.org/drawingml/2006/spreadsheetDrawing">
      <xdr:col>24</xdr:col>
      <xdr:colOff>114300</xdr:colOff>
      <xdr:row>41</xdr:row>
      <xdr:rowOff>166370</xdr:rowOff>
    </xdr:to>
    <xdr:sp macro="" textlink="">
      <xdr:nvSpPr>
        <xdr:cNvPr id="71" name="楕円 70"/>
        <xdr:cNvSpPr/>
      </xdr:nvSpPr>
      <xdr:spPr>
        <a:xfrm>
          <a:off x="4584700" y="7093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150495</xdr:rowOff>
    </xdr:from>
    <xdr:ext cx="405130" cy="259080"/>
    <xdr:sp macro="" textlink="">
      <xdr:nvSpPr>
        <xdr:cNvPr id="72" name="【図書館】&#10;有形固定資産減価償却率該当値テキスト"/>
        <xdr:cNvSpPr txBox="1"/>
      </xdr:nvSpPr>
      <xdr:spPr>
        <a:xfrm>
          <a:off x="4673600" y="700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13970</xdr:rowOff>
    </xdr:from>
    <xdr:to xmlns:xdr="http://schemas.openxmlformats.org/drawingml/2006/spreadsheetDrawing">
      <xdr:col>20</xdr:col>
      <xdr:colOff>38100</xdr:colOff>
      <xdr:row>41</xdr:row>
      <xdr:rowOff>115570</xdr:rowOff>
    </xdr:to>
    <xdr:sp macro="" textlink="">
      <xdr:nvSpPr>
        <xdr:cNvPr id="73" name="楕円 72"/>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64770</xdr:rowOff>
    </xdr:from>
    <xdr:to xmlns:xdr="http://schemas.openxmlformats.org/drawingml/2006/spreadsheetDrawing">
      <xdr:col>24</xdr:col>
      <xdr:colOff>63500</xdr:colOff>
      <xdr:row>41</xdr:row>
      <xdr:rowOff>114935</xdr:rowOff>
    </xdr:to>
    <xdr:cxnSp macro="">
      <xdr:nvCxnSpPr>
        <xdr:cNvPr id="74" name="直線コネクタ 73"/>
        <xdr:cNvCxnSpPr/>
      </xdr:nvCxnSpPr>
      <xdr:spPr>
        <a:xfrm>
          <a:off x="3797300" y="709422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135255</xdr:rowOff>
    </xdr:from>
    <xdr:to xmlns:xdr="http://schemas.openxmlformats.org/drawingml/2006/spreadsheetDrawing">
      <xdr:col>15</xdr:col>
      <xdr:colOff>101600</xdr:colOff>
      <xdr:row>41</xdr:row>
      <xdr:rowOff>65405</xdr:rowOff>
    </xdr:to>
    <xdr:sp macro="" textlink="">
      <xdr:nvSpPr>
        <xdr:cNvPr id="75" name="楕円 74"/>
        <xdr:cNvSpPr/>
      </xdr:nvSpPr>
      <xdr:spPr>
        <a:xfrm>
          <a:off x="28575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14605</xdr:rowOff>
    </xdr:from>
    <xdr:to xmlns:xdr="http://schemas.openxmlformats.org/drawingml/2006/spreadsheetDrawing">
      <xdr:col>19</xdr:col>
      <xdr:colOff>177800</xdr:colOff>
      <xdr:row>41</xdr:row>
      <xdr:rowOff>64770</xdr:rowOff>
    </xdr:to>
    <xdr:cxnSp macro="">
      <xdr:nvCxnSpPr>
        <xdr:cNvPr id="76" name="直線コネクタ 75"/>
        <xdr:cNvCxnSpPr/>
      </xdr:nvCxnSpPr>
      <xdr:spPr>
        <a:xfrm>
          <a:off x="2908300" y="7044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85090</xdr:rowOff>
    </xdr:from>
    <xdr:to xmlns:xdr="http://schemas.openxmlformats.org/drawingml/2006/spreadsheetDrawing">
      <xdr:col>10</xdr:col>
      <xdr:colOff>165100</xdr:colOff>
      <xdr:row>41</xdr:row>
      <xdr:rowOff>15240</xdr:rowOff>
    </xdr:to>
    <xdr:sp macro="" textlink="">
      <xdr:nvSpPr>
        <xdr:cNvPr id="77" name="楕円 76"/>
        <xdr:cNvSpPr/>
      </xdr:nvSpPr>
      <xdr:spPr>
        <a:xfrm>
          <a:off x="1968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135890</xdr:rowOff>
    </xdr:from>
    <xdr:to xmlns:xdr="http://schemas.openxmlformats.org/drawingml/2006/spreadsheetDrawing">
      <xdr:col>15</xdr:col>
      <xdr:colOff>50800</xdr:colOff>
      <xdr:row>41</xdr:row>
      <xdr:rowOff>14605</xdr:rowOff>
    </xdr:to>
    <xdr:cxnSp macro="">
      <xdr:nvCxnSpPr>
        <xdr:cNvPr id="78" name="直線コネクタ 77"/>
        <xdr:cNvCxnSpPr/>
      </xdr:nvCxnSpPr>
      <xdr:spPr>
        <a:xfrm>
          <a:off x="2019300" y="69938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34290</xdr:rowOff>
    </xdr:from>
    <xdr:to xmlns:xdr="http://schemas.openxmlformats.org/drawingml/2006/spreadsheetDrawing">
      <xdr:col>6</xdr:col>
      <xdr:colOff>38100</xdr:colOff>
      <xdr:row>40</xdr:row>
      <xdr:rowOff>135890</xdr:rowOff>
    </xdr:to>
    <xdr:sp macro="" textlink="">
      <xdr:nvSpPr>
        <xdr:cNvPr id="79" name="楕円 78"/>
        <xdr:cNvSpPr/>
      </xdr:nvSpPr>
      <xdr:spPr>
        <a:xfrm>
          <a:off x="10795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85090</xdr:rowOff>
    </xdr:from>
    <xdr:to xmlns:xdr="http://schemas.openxmlformats.org/drawingml/2006/spreadsheetDrawing">
      <xdr:col>10</xdr:col>
      <xdr:colOff>114300</xdr:colOff>
      <xdr:row>40</xdr:row>
      <xdr:rowOff>135890</xdr:rowOff>
    </xdr:to>
    <xdr:cxnSp macro="">
      <xdr:nvCxnSpPr>
        <xdr:cNvPr id="80" name="直線コネクタ 79"/>
        <xdr:cNvCxnSpPr/>
      </xdr:nvCxnSpPr>
      <xdr:spPr>
        <a:xfrm>
          <a:off x="1130300" y="69430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83820</xdr:rowOff>
    </xdr:from>
    <xdr:ext cx="405130" cy="259080"/>
    <xdr:sp macro="" textlink="">
      <xdr:nvSpPr>
        <xdr:cNvPr id="81" name="n_1aveValue【図書館】&#10;有形固定資産減価償却率"/>
        <xdr:cNvSpPr txBox="1"/>
      </xdr:nvSpPr>
      <xdr:spPr>
        <a:xfrm>
          <a:off x="3582035" y="6084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134620</xdr:rowOff>
    </xdr:from>
    <xdr:ext cx="403860" cy="257810"/>
    <xdr:sp macro="" textlink="">
      <xdr:nvSpPr>
        <xdr:cNvPr id="82" name="n_2aveValue【図書館】&#10;有形固定資産減価償却率"/>
        <xdr:cNvSpPr txBox="1"/>
      </xdr:nvSpPr>
      <xdr:spPr>
        <a:xfrm>
          <a:off x="2705735" y="6135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106680</xdr:rowOff>
    </xdr:from>
    <xdr:ext cx="403860" cy="259080"/>
    <xdr:sp macro="" textlink="">
      <xdr:nvSpPr>
        <xdr:cNvPr id="83" name="n_3aveValue【図書館】&#10;有形固定資産減価償却率"/>
        <xdr:cNvSpPr txBox="1"/>
      </xdr:nvSpPr>
      <xdr:spPr>
        <a:xfrm>
          <a:off x="1816735" y="6107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20320</xdr:rowOff>
    </xdr:from>
    <xdr:ext cx="403860" cy="257810"/>
    <xdr:sp macro="" textlink="">
      <xdr:nvSpPr>
        <xdr:cNvPr id="84" name="n_4aveValue【図書館】&#10;有形固定資産減価償却率"/>
        <xdr:cNvSpPr txBox="1"/>
      </xdr:nvSpPr>
      <xdr:spPr>
        <a:xfrm>
          <a:off x="927735" y="6021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106680</xdr:rowOff>
    </xdr:from>
    <xdr:ext cx="405130" cy="259080"/>
    <xdr:sp macro="" textlink="">
      <xdr:nvSpPr>
        <xdr:cNvPr id="85" name="n_1mainValue【図書館】&#10;有形固定資産減価償却率"/>
        <xdr:cNvSpPr txBox="1"/>
      </xdr:nvSpPr>
      <xdr:spPr>
        <a:xfrm>
          <a:off x="3582035"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56515</xdr:rowOff>
    </xdr:from>
    <xdr:ext cx="403860" cy="258445"/>
    <xdr:sp macro="" textlink="">
      <xdr:nvSpPr>
        <xdr:cNvPr id="86" name="n_2mainValue【図書館】&#10;有形固定資産減価償却率"/>
        <xdr:cNvSpPr txBox="1"/>
      </xdr:nvSpPr>
      <xdr:spPr>
        <a:xfrm>
          <a:off x="2705735" y="70859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6350</xdr:rowOff>
    </xdr:from>
    <xdr:ext cx="403860" cy="257810"/>
    <xdr:sp macro="" textlink="">
      <xdr:nvSpPr>
        <xdr:cNvPr id="87" name="n_3mainValue【図書館】&#10;有形固定資産減価償却率"/>
        <xdr:cNvSpPr txBox="1"/>
      </xdr:nvSpPr>
      <xdr:spPr>
        <a:xfrm>
          <a:off x="1816735" y="7035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127000</xdr:rowOff>
    </xdr:from>
    <xdr:ext cx="403860" cy="259080"/>
    <xdr:sp macro="" textlink="">
      <xdr:nvSpPr>
        <xdr:cNvPr id="88" name="n_4mainValue【図書館】&#10;有形固定資産減価償却率"/>
        <xdr:cNvSpPr txBox="1"/>
      </xdr:nvSpPr>
      <xdr:spPr>
        <a:xfrm>
          <a:off x="927735" y="6985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7" name="テキスト ボックス 96"/>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2" name="テキスト ボックス 101"/>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4" name="テキスト ボックス 103"/>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6" name="テキスト ボックス 105"/>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08" name="テキスト ボックス 107"/>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0" name="テキスト ボックス 109"/>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121920</xdr:rowOff>
    </xdr:from>
    <xdr:to xmlns:xdr="http://schemas.openxmlformats.org/drawingml/2006/spreadsheetDrawing">
      <xdr:col>54</xdr:col>
      <xdr:colOff>189865</xdr:colOff>
      <xdr:row>41</xdr:row>
      <xdr:rowOff>57150</xdr:rowOff>
    </xdr:to>
    <xdr:cxnSp macro="">
      <xdr:nvCxnSpPr>
        <xdr:cNvPr id="112" name="直線コネクタ 111"/>
        <xdr:cNvCxnSpPr/>
      </xdr:nvCxnSpPr>
      <xdr:spPr>
        <a:xfrm flipV="1">
          <a:off x="10476865" y="577977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60960</xdr:rowOff>
    </xdr:from>
    <xdr:ext cx="469900" cy="259080"/>
    <xdr:sp macro="" textlink="">
      <xdr:nvSpPr>
        <xdr:cNvPr id="113" name="【図書館】&#10;一人当たり面積最小値テキスト"/>
        <xdr:cNvSpPr txBox="1"/>
      </xdr:nvSpPr>
      <xdr:spPr>
        <a:xfrm>
          <a:off x="1051560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57150</xdr:rowOff>
    </xdr:from>
    <xdr:to xmlns:xdr="http://schemas.openxmlformats.org/drawingml/2006/spreadsheetDrawing">
      <xdr:col>55</xdr:col>
      <xdr:colOff>88900</xdr:colOff>
      <xdr:row>41</xdr:row>
      <xdr:rowOff>57150</xdr:rowOff>
    </xdr:to>
    <xdr:cxnSp macro="">
      <xdr:nvCxnSpPr>
        <xdr:cNvPr id="114" name="直線コネクタ 113"/>
        <xdr:cNvCxnSpPr/>
      </xdr:nvCxnSpPr>
      <xdr:spPr>
        <a:xfrm>
          <a:off x="10388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68580</xdr:rowOff>
    </xdr:from>
    <xdr:ext cx="469900" cy="259080"/>
    <xdr:sp macro="" textlink="">
      <xdr:nvSpPr>
        <xdr:cNvPr id="115" name="【図書館】&#10;一人当たり面積最大値テキスト"/>
        <xdr:cNvSpPr txBox="1"/>
      </xdr:nvSpPr>
      <xdr:spPr>
        <a:xfrm>
          <a:off x="10515600" y="555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121920</xdr:rowOff>
    </xdr:from>
    <xdr:to xmlns:xdr="http://schemas.openxmlformats.org/drawingml/2006/spreadsheetDrawing">
      <xdr:col>55</xdr:col>
      <xdr:colOff>88900</xdr:colOff>
      <xdr:row>33</xdr:row>
      <xdr:rowOff>121920</xdr:rowOff>
    </xdr:to>
    <xdr:cxnSp macro="">
      <xdr:nvCxnSpPr>
        <xdr:cNvPr id="116" name="直線コネクタ 115"/>
        <xdr:cNvCxnSpPr/>
      </xdr:nvCxnSpPr>
      <xdr:spPr>
        <a:xfrm>
          <a:off x="10388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57150</xdr:rowOff>
    </xdr:from>
    <xdr:ext cx="469900" cy="259080"/>
    <xdr:sp macro="" textlink="">
      <xdr:nvSpPr>
        <xdr:cNvPr id="117" name="【図書館】&#10;一人当たり面積平均値テキスト"/>
        <xdr:cNvSpPr txBox="1"/>
      </xdr:nvSpPr>
      <xdr:spPr>
        <a:xfrm>
          <a:off x="10515600" y="6400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78740</xdr:rowOff>
    </xdr:from>
    <xdr:to xmlns:xdr="http://schemas.openxmlformats.org/drawingml/2006/spreadsheetDrawing">
      <xdr:col>55</xdr:col>
      <xdr:colOff>50800</xdr:colOff>
      <xdr:row>38</xdr:row>
      <xdr:rowOff>8890</xdr:rowOff>
    </xdr:to>
    <xdr:sp macro="" textlink="">
      <xdr:nvSpPr>
        <xdr:cNvPr id="118" name="フローチャート: 判断 117"/>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113030</xdr:rowOff>
    </xdr:from>
    <xdr:to xmlns:xdr="http://schemas.openxmlformats.org/drawingml/2006/spreadsheetDrawing">
      <xdr:col>50</xdr:col>
      <xdr:colOff>165100</xdr:colOff>
      <xdr:row>38</xdr:row>
      <xdr:rowOff>43180</xdr:rowOff>
    </xdr:to>
    <xdr:sp macro="" textlink="">
      <xdr:nvSpPr>
        <xdr:cNvPr id="119" name="フローチャート: 判断 118"/>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10160</xdr:rowOff>
    </xdr:from>
    <xdr:to xmlns:xdr="http://schemas.openxmlformats.org/drawingml/2006/spreadsheetDrawing">
      <xdr:col>46</xdr:col>
      <xdr:colOff>38100</xdr:colOff>
      <xdr:row>37</xdr:row>
      <xdr:rowOff>111760</xdr:rowOff>
    </xdr:to>
    <xdr:sp macro="" textlink="">
      <xdr:nvSpPr>
        <xdr:cNvPr id="120" name="フローチャート: 判断 119"/>
        <xdr:cNvSpPr/>
      </xdr:nvSpPr>
      <xdr:spPr>
        <a:xfrm>
          <a:off x="869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132080</xdr:rowOff>
    </xdr:from>
    <xdr:to xmlns:xdr="http://schemas.openxmlformats.org/drawingml/2006/spreadsheetDrawing">
      <xdr:col>41</xdr:col>
      <xdr:colOff>101600</xdr:colOff>
      <xdr:row>37</xdr:row>
      <xdr:rowOff>62230</xdr:rowOff>
    </xdr:to>
    <xdr:sp macro="" textlink="">
      <xdr:nvSpPr>
        <xdr:cNvPr id="121" name="フローチャート: 判断 120"/>
        <xdr:cNvSpPr/>
      </xdr:nvSpPr>
      <xdr:spPr>
        <a:xfrm>
          <a:off x="781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36</xdr:row>
      <xdr:rowOff>132080</xdr:rowOff>
    </xdr:from>
    <xdr:to xmlns:xdr="http://schemas.openxmlformats.org/drawingml/2006/spreadsheetDrawing">
      <xdr:col>36</xdr:col>
      <xdr:colOff>165100</xdr:colOff>
      <xdr:row>37</xdr:row>
      <xdr:rowOff>62230</xdr:rowOff>
    </xdr:to>
    <xdr:sp macro="" textlink="">
      <xdr:nvSpPr>
        <xdr:cNvPr id="122" name="フローチャート: 判断 121"/>
        <xdr:cNvSpPr/>
      </xdr:nvSpPr>
      <xdr:spPr>
        <a:xfrm>
          <a:off x="692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128270</xdr:rowOff>
    </xdr:from>
    <xdr:to xmlns:xdr="http://schemas.openxmlformats.org/drawingml/2006/spreadsheetDrawing">
      <xdr:col>55</xdr:col>
      <xdr:colOff>50800</xdr:colOff>
      <xdr:row>36</xdr:row>
      <xdr:rowOff>58420</xdr:rowOff>
    </xdr:to>
    <xdr:sp macro="" textlink="">
      <xdr:nvSpPr>
        <xdr:cNvPr id="128" name="楕円 127"/>
        <xdr:cNvSpPr/>
      </xdr:nvSpPr>
      <xdr:spPr>
        <a:xfrm>
          <a:off x="10426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151130</xdr:rowOff>
    </xdr:from>
    <xdr:ext cx="469900" cy="259080"/>
    <xdr:sp macro="" textlink="">
      <xdr:nvSpPr>
        <xdr:cNvPr id="129" name="【図書館】&#10;一人当たり面積該当値テキスト"/>
        <xdr:cNvSpPr txBox="1"/>
      </xdr:nvSpPr>
      <xdr:spPr>
        <a:xfrm>
          <a:off x="10515600" y="598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2540</xdr:rowOff>
    </xdr:from>
    <xdr:to xmlns:xdr="http://schemas.openxmlformats.org/drawingml/2006/spreadsheetDrawing">
      <xdr:col>50</xdr:col>
      <xdr:colOff>165100</xdr:colOff>
      <xdr:row>36</xdr:row>
      <xdr:rowOff>104140</xdr:rowOff>
    </xdr:to>
    <xdr:sp macro="" textlink="">
      <xdr:nvSpPr>
        <xdr:cNvPr id="130" name="楕円 129"/>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7620</xdr:rowOff>
    </xdr:from>
    <xdr:to xmlns:xdr="http://schemas.openxmlformats.org/drawingml/2006/spreadsheetDrawing">
      <xdr:col>55</xdr:col>
      <xdr:colOff>0</xdr:colOff>
      <xdr:row>36</xdr:row>
      <xdr:rowOff>53340</xdr:rowOff>
    </xdr:to>
    <xdr:cxnSp macro="">
      <xdr:nvCxnSpPr>
        <xdr:cNvPr id="131" name="直線コネクタ 130"/>
        <xdr:cNvCxnSpPr/>
      </xdr:nvCxnSpPr>
      <xdr:spPr>
        <a:xfrm flipV="1">
          <a:off x="9639300" y="6179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13970</xdr:rowOff>
    </xdr:from>
    <xdr:to xmlns:xdr="http://schemas.openxmlformats.org/drawingml/2006/spreadsheetDrawing">
      <xdr:col>46</xdr:col>
      <xdr:colOff>38100</xdr:colOff>
      <xdr:row>36</xdr:row>
      <xdr:rowOff>115570</xdr:rowOff>
    </xdr:to>
    <xdr:sp macro="" textlink="">
      <xdr:nvSpPr>
        <xdr:cNvPr id="132" name="楕円 131"/>
        <xdr:cNvSpPr/>
      </xdr:nvSpPr>
      <xdr:spPr>
        <a:xfrm>
          <a:off x="869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53340</xdr:rowOff>
    </xdr:from>
    <xdr:to xmlns:xdr="http://schemas.openxmlformats.org/drawingml/2006/spreadsheetDrawing">
      <xdr:col>50</xdr:col>
      <xdr:colOff>114300</xdr:colOff>
      <xdr:row>36</xdr:row>
      <xdr:rowOff>64770</xdr:rowOff>
    </xdr:to>
    <xdr:cxnSp macro="">
      <xdr:nvCxnSpPr>
        <xdr:cNvPr id="133" name="直線コネクタ 132"/>
        <xdr:cNvCxnSpPr/>
      </xdr:nvCxnSpPr>
      <xdr:spPr>
        <a:xfrm flipV="1">
          <a:off x="8750300" y="62255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25400</xdr:rowOff>
    </xdr:from>
    <xdr:to xmlns:xdr="http://schemas.openxmlformats.org/drawingml/2006/spreadsheetDrawing">
      <xdr:col>41</xdr:col>
      <xdr:colOff>101600</xdr:colOff>
      <xdr:row>36</xdr:row>
      <xdr:rowOff>127000</xdr:rowOff>
    </xdr:to>
    <xdr:sp macro="" textlink="">
      <xdr:nvSpPr>
        <xdr:cNvPr id="134" name="楕円 133"/>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64770</xdr:rowOff>
    </xdr:from>
    <xdr:to xmlns:xdr="http://schemas.openxmlformats.org/drawingml/2006/spreadsheetDrawing">
      <xdr:col>45</xdr:col>
      <xdr:colOff>177800</xdr:colOff>
      <xdr:row>36</xdr:row>
      <xdr:rowOff>76200</xdr:rowOff>
    </xdr:to>
    <xdr:cxnSp macro="">
      <xdr:nvCxnSpPr>
        <xdr:cNvPr id="135" name="直線コネクタ 134"/>
        <xdr:cNvCxnSpPr/>
      </xdr:nvCxnSpPr>
      <xdr:spPr>
        <a:xfrm flipV="1">
          <a:off x="7861300" y="6236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55880</xdr:rowOff>
    </xdr:from>
    <xdr:to xmlns:xdr="http://schemas.openxmlformats.org/drawingml/2006/spreadsheetDrawing">
      <xdr:col>36</xdr:col>
      <xdr:colOff>165100</xdr:colOff>
      <xdr:row>36</xdr:row>
      <xdr:rowOff>157480</xdr:rowOff>
    </xdr:to>
    <xdr:sp macro="" textlink="">
      <xdr:nvSpPr>
        <xdr:cNvPr id="136" name="楕円 135"/>
        <xdr:cNvSpPr/>
      </xdr:nvSpPr>
      <xdr:spPr>
        <a:xfrm>
          <a:off x="692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76200</xdr:rowOff>
    </xdr:from>
    <xdr:to xmlns:xdr="http://schemas.openxmlformats.org/drawingml/2006/spreadsheetDrawing">
      <xdr:col>41</xdr:col>
      <xdr:colOff>50800</xdr:colOff>
      <xdr:row>36</xdr:row>
      <xdr:rowOff>106680</xdr:rowOff>
    </xdr:to>
    <xdr:cxnSp macro="">
      <xdr:nvCxnSpPr>
        <xdr:cNvPr id="137" name="直線コネクタ 136"/>
        <xdr:cNvCxnSpPr/>
      </xdr:nvCxnSpPr>
      <xdr:spPr>
        <a:xfrm flipV="1">
          <a:off x="6972300" y="6248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34290</xdr:rowOff>
    </xdr:from>
    <xdr:ext cx="469900" cy="259080"/>
    <xdr:sp macro="" textlink="">
      <xdr:nvSpPr>
        <xdr:cNvPr id="138" name="n_1aveValue【図書館】&#10;一人当たり面積"/>
        <xdr:cNvSpPr txBox="1"/>
      </xdr:nvSpPr>
      <xdr:spPr>
        <a:xfrm>
          <a:off x="9391650" y="654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102870</xdr:rowOff>
    </xdr:from>
    <xdr:ext cx="468630" cy="259080"/>
    <xdr:sp macro="" textlink="">
      <xdr:nvSpPr>
        <xdr:cNvPr id="139" name="n_2aveValue【図書館】&#10;一人当たり面積"/>
        <xdr:cNvSpPr txBox="1"/>
      </xdr:nvSpPr>
      <xdr:spPr>
        <a:xfrm>
          <a:off x="8515350" y="6446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53340</xdr:rowOff>
    </xdr:from>
    <xdr:ext cx="468630" cy="257810"/>
    <xdr:sp macro="" textlink="">
      <xdr:nvSpPr>
        <xdr:cNvPr id="140" name="n_3aveValue【図書館】&#10;一人当たり面積"/>
        <xdr:cNvSpPr txBox="1"/>
      </xdr:nvSpPr>
      <xdr:spPr>
        <a:xfrm>
          <a:off x="7626350" y="6396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53340</xdr:rowOff>
    </xdr:from>
    <xdr:ext cx="468630" cy="257810"/>
    <xdr:sp macro="" textlink="">
      <xdr:nvSpPr>
        <xdr:cNvPr id="141" name="n_4aveValue【図書館】&#10;一人当たり面積"/>
        <xdr:cNvSpPr txBox="1"/>
      </xdr:nvSpPr>
      <xdr:spPr>
        <a:xfrm>
          <a:off x="6737350" y="6396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120650</xdr:rowOff>
    </xdr:from>
    <xdr:ext cx="469900" cy="257810"/>
    <xdr:sp macro="" textlink="">
      <xdr:nvSpPr>
        <xdr:cNvPr id="142" name="n_1mainValue【図書館】&#10;一人当たり面積"/>
        <xdr:cNvSpPr txBox="1"/>
      </xdr:nvSpPr>
      <xdr:spPr>
        <a:xfrm>
          <a:off x="9391650" y="59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132080</xdr:rowOff>
    </xdr:from>
    <xdr:ext cx="468630" cy="257810"/>
    <xdr:sp macro="" textlink="">
      <xdr:nvSpPr>
        <xdr:cNvPr id="143" name="n_2mainValue【図書館】&#10;一人当たり面積"/>
        <xdr:cNvSpPr txBox="1"/>
      </xdr:nvSpPr>
      <xdr:spPr>
        <a:xfrm>
          <a:off x="8515350" y="5961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143510</xdr:rowOff>
    </xdr:from>
    <xdr:ext cx="468630" cy="257810"/>
    <xdr:sp macro="" textlink="">
      <xdr:nvSpPr>
        <xdr:cNvPr id="144" name="n_3mainValue【図書館】&#10;一人当たり面積"/>
        <xdr:cNvSpPr txBox="1"/>
      </xdr:nvSpPr>
      <xdr:spPr>
        <a:xfrm>
          <a:off x="7626350" y="5972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2540</xdr:rowOff>
    </xdr:from>
    <xdr:ext cx="468630" cy="259080"/>
    <xdr:sp macro="" textlink="">
      <xdr:nvSpPr>
        <xdr:cNvPr id="145" name="n_4mainValue【図書館】&#10;一人当たり面積"/>
        <xdr:cNvSpPr txBox="1"/>
      </xdr:nvSpPr>
      <xdr:spPr>
        <a:xfrm>
          <a:off x="6737350" y="6003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42545</xdr:rowOff>
    </xdr:from>
    <xdr:to xmlns:xdr="http://schemas.openxmlformats.org/drawingml/2006/spreadsheetDrawing">
      <xdr:col>24</xdr:col>
      <xdr:colOff>62865</xdr:colOff>
      <xdr:row>64</xdr:row>
      <xdr:rowOff>130810</xdr:rowOff>
    </xdr:to>
    <xdr:cxnSp macro="">
      <xdr:nvCxnSpPr>
        <xdr:cNvPr id="171" name="直線コネクタ 170"/>
        <xdr:cNvCxnSpPr/>
      </xdr:nvCxnSpPr>
      <xdr:spPr>
        <a:xfrm flipV="1">
          <a:off x="4634865" y="964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172"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3" name="直線コネクタ 172"/>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160655</xdr:rowOff>
    </xdr:from>
    <xdr:ext cx="405130" cy="259080"/>
    <xdr:sp macro="" textlink="">
      <xdr:nvSpPr>
        <xdr:cNvPr id="174" name="【体育館・プール】&#10;有形固定資産減価償却率最大値テキスト"/>
        <xdr:cNvSpPr txBox="1"/>
      </xdr:nvSpPr>
      <xdr:spPr>
        <a:xfrm>
          <a:off x="4673600" y="941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42545</xdr:rowOff>
    </xdr:from>
    <xdr:to xmlns:xdr="http://schemas.openxmlformats.org/drawingml/2006/spreadsheetDrawing">
      <xdr:col>24</xdr:col>
      <xdr:colOff>152400</xdr:colOff>
      <xdr:row>56</xdr:row>
      <xdr:rowOff>42545</xdr:rowOff>
    </xdr:to>
    <xdr:cxnSp macro="">
      <xdr:nvCxnSpPr>
        <xdr:cNvPr id="175" name="直線コネクタ 174"/>
        <xdr:cNvCxnSpPr/>
      </xdr:nvCxnSpPr>
      <xdr:spPr>
        <a:xfrm>
          <a:off x="4546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109220</xdr:rowOff>
    </xdr:from>
    <xdr:ext cx="405130" cy="257810"/>
    <xdr:sp macro="" textlink="">
      <xdr:nvSpPr>
        <xdr:cNvPr id="176" name="【体育館・プール】&#10;有形固定資産減価償却率平均値テキスト"/>
        <xdr:cNvSpPr txBox="1"/>
      </xdr:nvSpPr>
      <xdr:spPr>
        <a:xfrm>
          <a:off x="4673600" y="103962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86360</xdr:rowOff>
    </xdr:from>
    <xdr:to xmlns:xdr="http://schemas.openxmlformats.org/drawingml/2006/spreadsheetDrawing">
      <xdr:col>24</xdr:col>
      <xdr:colOff>114300</xdr:colOff>
      <xdr:row>62</xdr:row>
      <xdr:rowOff>16510</xdr:rowOff>
    </xdr:to>
    <xdr:sp macro="" textlink="">
      <xdr:nvSpPr>
        <xdr:cNvPr id="177" name="フローチャート: 判断 176"/>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130175</xdr:rowOff>
    </xdr:from>
    <xdr:to xmlns:xdr="http://schemas.openxmlformats.org/drawingml/2006/spreadsheetDrawing">
      <xdr:col>20</xdr:col>
      <xdr:colOff>38100</xdr:colOff>
      <xdr:row>61</xdr:row>
      <xdr:rowOff>60325</xdr:rowOff>
    </xdr:to>
    <xdr:sp macro="" textlink="">
      <xdr:nvSpPr>
        <xdr:cNvPr id="178" name="フローチャート: 判断 177"/>
        <xdr:cNvSpPr/>
      </xdr:nvSpPr>
      <xdr:spPr>
        <a:xfrm>
          <a:off x="3746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100965</xdr:rowOff>
    </xdr:from>
    <xdr:to xmlns:xdr="http://schemas.openxmlformats.org/drawingml/2006/spreadsheetDrawing">
      <xdr:col>15</xdr:col>
      <xdr:colOff>101600</xdr:colOff>
      <xdr:row>62</xdr:row>
      <xdr:rowOff>31115</xdr:rowOff>
    </xdr:to>
    <xdr:sp macro="" textlink="">
      <xdr:nvSpPr>
        <xdr:cNvPr id="179" name="フローチャート: 判断 178"/>
        <xdr:cNvSpPr/>
      </xdr:nvSpPr>
      <xdr:spPr>
        <a:xfrm>
          <a:off x="28575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127000</xdr:rowOff>
    </xdr:from>
    <xdr:to xmlns:xdr="http://schemas.openxmlformats.org/drawingml/2006/spreadsheetDrawing">
      <xdr:col>10</xdr:col>
      <xdr:colOff>165100</xdr:colOff>
      <xdr:row>62</xdr:row>
      <xdr:rowOff>57150</xdr:rowOff>
    </xdr:to>
    <xdr:sp macro="" textlink="">
      <xdr:nvSpPr>
        <xdr:cNvPr id="180" name="フローチャート: 判断 179"/>
        <xdr:cNvSpPr/>
      </xdr:nvSpPr>
      <xdr:spPr>
        <a:xfrm>
          <a:off x="1968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86360</xdr:rowOff>
    </xdr:from>
    <xdr:to xmlns:xdr="http://schemas.openxmlformats.org/drawingml/2006/spreadsheetDrawing">
      <xdr:col>6</xdr:col>
      <xdr:colOff>38100</xdr:colOff>
      <xdr:row>62</xdr:row>
      <xdr:rowOff>16510</xdr:rowOff>
    </xdr:to>
    <xdr:sp macro="" textlink="">
      <xdr:nvSpPr>
        <xdr:cNvPr id="181" name="フローチャート: 判断 180"/>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171450</xdr:rowOff>
    </xdr:from>
    <xdr:to xmlns:xdr="http://schemas.openxmlformats.org/drawingml/2006/spreadsheetDrawing">
      <xdr:col>24</xdr:col>
      <xdr:colOff>114300</xdr:colOff>
      <xdr:row>64</xdr:row>
      <xdr:rowOff>101600</xdr:rowOff>
    </xdr:to>
    <xdr:sp macro="" textlink="">
      <xdr:nvSpPr>
        <xdr:cNvPr id="187" name="楕円 186"/>
        <xdr:cNvSpPr/>
      </xdr:nvSpPr>
      <xdr:spPr>
        <a:xfrm>
          <a:off x="4584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86360</xdr:rowOff>
    </xdr:from>
    <xdr:ext cx="405130" cy="257810"/>
    <xdr:sp macro="" textlink="">
      <xdr:nvSpPr>
        <xdr:cNvPr id="188" name="【体育館・プール】&#10;有形固定資産減価償却率該当値テキスト"/>
        <xdr:cNvSpPr txBox="1"/>
      </xdr:nvSpPr>
      <xdr:spPr>
        <a:xfrm>
          <a:off x="4673600" y="10887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138430</xdr:rowOff>
    </xdr:from>
    <xdr:to xmlns:xdr="http://schemas.openxmlformats.org/drawingml/2006/spreadsheetDrawing">
      <xdr:col>20</xdr:col>
      <xdr:colOff>38100</xdr:colOff>
      <xdr:row>64</xdr:row>
      <xdr:rowOff>68580</xdr:rowOff>
    </xdr:to>
    <xdr:sp macro="" textlink="">
      <xdr:nvSpPr>
        <xdr:cNvPr id="189" name="楕円 188"/>
        <xdr:cNvSpPr/>
      </xdr:nvSpPr>
      <xdr:spPr>
        <a:xfrm>
          <a:off x="3746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17780</xdr:rowOff>
    </xdr:from>
    <xdr:to xmlns:xdr="http://schemas.openxmlformats.org/drawingml/2006/spreadsheetDrawing">
      <xdr:col>24</xdr:col>
      <xdr:colOff>63500</xdr:colOff>
      <xdr:row>64</xdr:row>
      <xdr:rowOff>50800</xdr:rowOff>
    </xdr:to>
    <xdr:cxnSp macro="">
      <xdr:nvCxnSpPr>
        <xdr:cNvPr id="190" name="直線コネクタ 189"/>
        <xdr:cNvCxnSpPr/>
      </xdr:nvCxnSpPr>
      <xdr:spPr>
        <a:xfrm>
          <a:off x="3797300" y="109905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106045</xdr:rowOff>
    </xdr:from>
    <xdr:to xmlns:xdr="http://schemas.openxmlformats.org/drawingml/2006/spreadsheetDrawing">
      <xdr:col>15</xdr:col>
      <xdr:colOff>101600</xdr:colOff>
      <xdr:row>64</xdr:row>
      <xdr:rowOff>36195</xdr:rowOff>
    </xdr:to>
    <xdr:sp macro="" textlink="">
      <xdr:nvSpPr>
        <xdr:cNvPr id="191" name="楕円 190"/>
        <xdr:cNvSpPr/>
      </xdr:nvSpPr>
      <xdr:spPr>
        <a:xfrm>
          <a:off x="28575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156845</xdr:rowOff>
    </xdr:from>
    <xdr:to xmlns:xdr="http://schemas.openxmlformats.org/drawingml/2006/spreadsheetDrawing">
      <xdr:col>19</xdr:col>
      <xdr:colOff>177800</xdr:colOff>
      <xdr:row>64</xdr:row>
      <xdr:rowOff>17780</xdr:rowOff>
    </xdr:to>
    <xdr:cxnSp macro="">
      <xdr:nvCxnSpPr>
        <xdr:cNvPr id="192" name="直線コネクタ 191"/>
        <xdr:cNvCxnSpPr/>
      </xdr:nvCxnSpPr>
      <xdr:spPr>
        <a:xfrm>
          <a:off x="2908300" y="10958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73025</xdr:rowOff>
    </xdr:from>
    <xdr:to xmlns:xdr="http://schemas.openxmlformats.org/drawingml/2006/spreadsheetDrawing">
      <xdr:col>10</xdr:col>
      <xdr:colOff>165100</xdr:colOff>
      <xdr:row>64</xdr:row>
      <xdr:rowOff>3175</xdr:rowOff>
    </xdr:to>
    <xdr:sp macro="" textlink="">
      <xdr:nvSpPr>
        <xdr:cNvPr id="193" name="楕円 192"/>
        <xdr:cNvSpPr/>
      </xdr:nvSpPr>
      <xdr:spPr>
        <a:xfrm>
          <a:off x="196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123825</xdr:rowOff>
    </xdr:from>
    <xdr:to xmlns:xdr="http://schemas.openxmlformats.org/drawingml/2006/spreadsheetDrawing">
      <xdr:col>15</xdr:col>
      <xdr:colOff>50800</xdr:colOff>
      <xdr:row>63</xdr:row>
      <xdr:rowOff>156845</xdr:rowOff>
    </xdr:to>
    <xdr:cxnSp macro="">
      <xdr:nvCxnSpPr>
        <xdr:cNvPr id="194" name="直線コネクタ 193"/>
        <xdr:cNvCxnSpPr/>
      </xdr:nvCxnSpPr>
      <xdr:spPr>
        <a:xfrm>
          <a:off x="2019300" y="109251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40640</xdr:rowOff>
    </xdr:from>
    <xdr:to xmlns:xdr="http://schemas.openxmlformats.org/drawingml/2006/spreadsheetDrawing">
      <xdr:col>6</xdr:col>
      <xdr:colOff>38100</xdr:colOff>
      <xdr:row>63</xdr:row>
      <xdr:rowOff>142240</xdr:rowOff>
    </xdr:to>
    <xdr:sp macro="" textlink="">
      <xdr:nvSpPr>
        <xdr:cNvPr id="195" name="楕円 194"/>
        <xdr:cNvSpPr/>
      </xdr:nvSpPr>
      <xdr:spPr>
        <a:xfrm>
          <a:off x="107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91440</xdr:rowOff>
    </xdr:from>
    <xdr:to xmlns:xdr="http://schemas.openxmlformats.org/drawingml/2006/spreadsheetDrawing">
      <xdr:col>10</xdr:col>
      <xdr:colOff>114300</xdr:colOff>
      <xdr:row>63</xdr:row>
      <xdr:rowOff>123825</xdr:rowOff>
    </xdr:to>
    <xdr:cxnSp macro="">
      <xdr:nvCxnSpPr>
        <xdr:cNvPr id="196" name="直線コネクタ 195"/>
        <xdr:cNvCxnSpPr/>
      </xdr:nvCxnSpPr>
      <xdr:spPr>
        <a:xfrm>
          <a:off x="1130300" y="10892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76835</xdr:rowOff>
    </xdr:from>
    <xdr:ext cx="405130" cy="257810"/>
    <xdr:sp macro="" textlink="">
      <xdr:nvSpPr>
        <xdr:cNvPr id="197" name="n_1aveValue【体育館・プール】&#10;有形固定資産減価償却率"/>
        <xdr:cNvSpPr txBox="1"/>
      </xdr:nvSpPr>
      <xdr:spPr>
        <a:xfrm>
          <a:off x="3582035" y="10192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47625</xdr:rowOff>
    </xdr:from>
    <xdr:ext cx="403860" cy="259080"/>
    <xdr:sp macro="" textlink="">
      <xdr:nvSpPr>
        <xdr:cNvPr id="198" name="n_2aveValue【体育館・プール】&#10;有形固定資産減価償却率"/>
        <xdr:cNvSpPr txBox="1"/>
      </xdr:nvSpPr>
      <xdr:spPr>
        <a:xfrm>
          <a:off x="2705735" y="10334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73660</xdr:rowOff>
    </xdr:from>
    <xdr:ext cx="403860" cy="259080"/>
    <xdr:sp macro="" textlink="">
      <xdr:nvSpPr>
        <xdr:cNvPr id="199" name="n_3aveValue【体育館・プール】&#10;有形固定資産減価償却率"/>
        <xdr:cNvSpPr txBox="1"/>
      </xdr:nvSpPr>
      <xdr:spPr>
        <a:xfrm>
          <a:off x="1816735" y="10360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33020</xdr:rowOff>
    </xdr:from>
    <xdr:ext cx="403860" cy="259080"/>
    <xdr:sp macro="" textlink="">
      <xdr:nvSpPr>
        <xdr:cNvPr id="200" name="n_4aveValue【体育館・プール】&#10;有形固定資産減価償却率"/>
        <xdr:cNvSpPr txBox="1"/>
      </xdr:nvSpPr>
      <xdr:spPr>
        <a:xfrm>
          <a:off x="927735" y="10320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59690</xdr:rowOff>
    </xdr:from>
    <xdr:ext cx="405130" cy="259080"/>
    <xdr:sp macro="" textlink="">
      <xdr:nvSpPr>
        <xdr:cNvPr id="201" name="n_1mainValue【体育館・プール】&#10;有形固定資産減価償却率"/>
        <xdr:cNvSpPr txBox="1"/>
      </xdr:nvSpPr>
      <xdr:spPr>
        <a:xfrm>
          <a:off x="3582035" y="11032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27305</xdr:rowOff>
    </xdr:from>
    <xdr:ext cx="403860" cy="259080"/>
    <xdr:sp macro="" textlink="">
      <xdr:nvSpPr>
        <xdr:cNvPr id="202" name="n_2mainValue【体育館・プール】&#10;有形固定資産減価償却率"/>
        <xdr:cNvSpPr txBox="1"/>
      </xdr:nvSpPr>
      <xdr:spPr>
        <a:xfrm>
          <a:off x="2705735" y="1100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166370</xdr:rowOff>
    </xdr:from>
    <xdr:ext cx="403860" cy="257810"/>
    <xdr:sp macro="" textlink="">
      <xdr:nvSpPr>
        <xdr:cNvPr id="203" name="n_3mainValue【体育館・プール】&#10;有形固定資産減価償却率"/>
        <xdr:cNvSpPr txBox="1"/>
      </xdr:nvSpPr>
      <xdr:spPr>
        <a:xfrm>
          <a:off x="1816735" y="10967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133350</xdr:rowOff>
    </xdr:from>
    <xdr:ext cx="403860" cy="257810"/>
    <xdr:sp macro="" textlink="">
      <xdr:nvSpPr>
        <xdr:cNvPr id="204" name="n_4mainValue【体育館・プール】&#10;有形固定資産減価償却率"/>
        <xdr:cNvSpPr txBox="1"/>
      </xdr:nvSpPr>
      <xdr:spPr>
        <a:xfrm>
          <a:off x="927735" y="10934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6" name="テキスト ボックス 21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18" name="テキスト ボックス 21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0" name="テキスト ボックス 21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2" name="テキスト ボックス 22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4" name="テキスト ボックス 22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810"/>
    <xdr:sp macro="" textlink="">
      <xdr:nvSpPr>
        <xdr:cNvPr id="226" name="テキスト ボックス 225"/>
        <xdr:cNvSpPr txBox="1"/>
      </xdr:nvSpPr>
      <xdr:spPr>
        <a:xfrm>
          <a:off x="6072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60960</xdr:rowOff>
    </xdr:from>
    <xdr:to xmlns:xdr="http://schemas.openxmlformats.org/drawingml/2006/spreadsheetDrawing">
      <xdr:col>54</xdr:col>
      <xdr:colOff>189865</xdr:colOff>
      <xdr:row>64</xdr:row>
      <xdr:rowOff>74930</xdr:rowOff>
    </xdr:to>
    <xdr:cxnSp macro="">
      <xdr:nvCxnSpPr>
        <xdr:cNvPr id="228" name="直線コネクタ 227"/>
        <xdr:cNvCxnSpPr/>
      </xdr:nvCxnSpPr>
      <xdr:spPr>
        <a:xfrm flipV="1">
          <a:off x="10476865" y="949071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29" name="【体育館・プール】&#10;一人当たり面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0" name="直線コネクタ 229"/>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7620</xdr:rowOff>
    </xdr:from>
    <xdr:ext cx="469900" cy="257810"/>
    <xdr:sp macro="" textlink="">
      <xdr:nvSpPr>
        <xdr:cNvPr id="231" name="【体育館・プール】&#10;一人当たり面積最大値テキスト"/>
        <xdr:cNvSpPr txBox="1"/>
      </xdr:nvSpPr>
      <xdr:spPr>
        <a:xfrm>
          <a:off x="10515600" y="9265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60960</xdr:rowOff>
    </xdr:from>
    <xdr:to xmlns:xdr="http://schemas.openxmlformats.org/drawingml/2006/spreadsheetDrawing">
      <xdr:col>55</xdr:col>
      <xdr:colOff>88900</xdr:colOff>
      <xdr:row>55</xdr:row>
      <xdr:rowOff>60960</xdr:rowOff>
    </xdr:to>
    <xdr:cxnSp macro="">
      <xdr:nvCxnSpPr>
        <xdr:cNvPr id="232" name="直線コネクタ 231"/>
        <xdr:cNvCxnSpPr/>
      </xdr:nvCxnSpPr>
      <xdr:spPr>
        <a:xfrm>
          <a:off x="10388600" y="949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130175</xdr:rowOff>
    </xdr:from>
    <xdr:ext cx="469900" cy="259080"/>
    <xdr:sp macro="" textlink="">
      <xdr:nvSpPr>
        <xdr:cNvPr id="233" name="【体育館・プール】&#10;一人当たり面積平均値テキスト"/>
        <xdr:cNvSpPr txBox="1"/>
      </xdr:nvSpPr>
      <xdr:spPr>
        <a:xfrm>
          <a:off x="10515600" y="10760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151765</xdr:rowOff>
    </xdr:from>
    <xdr:to xmlns:xdr="http://schemas.openxmlformats.org/drawingml/2006/spreadsheetDrawing">
      <xdr:col>55</xdr:col>
      <xdr:colOff>50800</xdr:colOff>
      <xdr:row>63</xdr:row>
      <xdr:rowOff>81915</xdr:rowOff>
    </xdr:to>
    <xdr:sp macro="" textlink="">
      <xdr:nvSpPr>
        <xdr:cNvPr id="234" name="フローチャート: 判断 233"/>
        <xdr:cNvSpPr/>
      </xdr:nvSpPr>
      <xdr:spPr>
        <a:xfrm>
          <a:off x="104267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159385</xdr:rowOff>
    </xdr:from>
    <xdr:to xmlns:xdr="http://schemas.openxmlformats.org/drawingml/2006/spreadsheetDrawing">
      <xdr:col>50</xdr:col>
      <xdr:colOff>165100</xdr:colOff>
      <xdr:row>63</xdr:row>
      <xdr:rowOff>89535</xdr:rowOff>
    </xdr:to>
    <xdr:sp macro="" textlink="">
      <xdr:nvSpPr>
        <xdr:cNvPr id="235" name="フローチャート: 判断 234"/>
        <xdr:cNvSpPr/>
      </xdr:nvSpPr>
      <xdr:spPr>
        <a:xfrm>
          <a:off x="95885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4445</xdr:rowOff>
    </xdr:from>
    <xdr:to xmlns:xdr="http://schemas.openxmlformats.org/drawingml/2006/spreadsheetDrawing">
      <xdr:col>46</xdr:col>
      <xdr:colOff>38100</xdr:colOff>
      <xdr:row>63</xdr:row>
      <xdr:rowOff>106045</xdr:rowOff>
    </xdr:to>
    <xdr:sp macro="" textlink="">
      <xdr:nvSpPr>
        <xdr:cNvPr id="236" name="フローチャート: 判断 235"/>
        <xdr:cNvSpPr/>
      </xdr:nvSpPr>
      <xdr:spPr>
        <a:xfrm>
          <a:off x="8699500" y="108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4445</xdr:rowOff>
    </xdr:from>
    <xdr:to xmlns:xdr="http://schemas.openxmlformats.org/drawingml/2006/spreadsheetDrawing">
      <xdr:col>41</xdr:col>
      <xdr:colOff>101600</xdr:colOff>
      <xdr:row>63</xdr:row>
      <xdr:rowOff>106045</xdr:rowOff>
    </xdr:to>
    <xdr:sp macro="" textlink="">
      <xdr:nvSpPr>
        <xdr:cNvPr id="237" name="フローチャート: 判断 236"/>
        <xdr:cNvSpPr/>
      </xdr:nvSpPr>
      <xdr:spPr>
        <a:xfrm>
          <a:off x="7810500" y="108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167005</xdr:rowOff>
    </xdr:from>
    <xdr:to xmlns:xdr="http://schemas.openxmlformats.org/drawingml/2006/spreadsheetDrawing">
      <xdr:col>36</xdr:col>
      <xdr:colOff>165100</xdr:colOff>
      <xdr:row>63</xdr:row>
      <xdr:rowOff>97790</xdr:rowOff>
    </xdr:to>
    <xdr:sp macro="" textlink="">
      <xdr:nvSpPr>
        <xdr:cNvPr id="238" name="フローチャート: 判断 237"/>
        <xdr:cNvSpPr/>
      </xdr:nvSpPr>
      <xdr:spPr>
        <a:xfrm>
          <a:off x="6921500" y="10796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6350</xdr:rowOff>
    </xdr:from>
    <xdr:to xmlns:xdr="http://schemas.openxmlformats.org/drawingml/2006/spreadsheetDrawing">
      <xdr:col>55</xdr:col>
      <xdr:colOff>50800</xdr:colOff>
      <xdr:row>62</xdr:row>
      <xdr:rowOff>107315</xdr:rowOff>
    </xdr:to>
    <xdr:sp macro="" textlink="">
      <xdr:nvSpPr>
        <xdr:cNvPr id="244" name="楕円 243"/>
        <xdr:cNvSpPr/>
      </xdr:nvSpPr>
      <xdr:spPr>
        <a:xfrm>
          <a:off x="104267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29210</xdr:rowOff>
    </xdr:from>
    <xdr:ext cx="469900" cy="257810"/>
    <xdr:sp macro="" textlink="">
      <xdr:nvSpPr>
        <xdr:cNvPr id="245" name="【体育館・プール】&#10;一人当たり面積該当値テキスト"/>
        <xdr:cNvSpPr txBox="1"/>
      </xdr:nvSpPr>
      <xdr:spPr>
        <a:xfrm>
          <a:off x="10515600" y="10487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20955</xdr:rowOff>
    </xdr:from>
    <xdr:to xmlns:xdr="http://schemas.openxmlformats.org/drawingml/2006/spreadsheetDrawing">
      <xdr:col>50</xdr:col>
      <xdr:colOff>165100</xdr:colOff>
      <xdr:row>62</xdr:row>
      <xdr:rowOff>122555</xdr:rowOff>
    </xdr:to>
    <xdr:sp macro="" textlink="">
      <xdr:nvSpPr>
        <xdr:cNvPr id="246" name="楕円 245"/>
        <xdr:cNvSpPr/>
      </xdr:nvSpPr>
      <xdr:spPr>
        <a:xfrm>
          <a:off x="9588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56515</xdr:rowOff>
    </xdr:from>
    <xdr:to xmlns:xdr="http://schemas.openxmlformats.org/drawingml/2006/spreadsheetDrawing">
      <xdr:col>55</xdr:col>
      <xdr:colOff>0</xdr:colOff>
      <xdr:row>62</xdr:row>
      <xdr:rowOff>71755</xdr:rowOff>
    </xdr:to>
    <xdr:cxnSp macro="">
      <xdr:nvCxnSpPr>
        <xdr:cNvPr id="247" name="直線コネクタ 246"/>
        <xdr:cNvCxnSpPr/>
      </xdr:nvCxnSpPr>
      <xdr:spPr>
        <a:xfrm flipV="1">
          <a:off x="9639300" y="106864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24765</xdr:rowOff>
    </xdr:from>
    <xdr:to xmlns:xdr="http://schemas.openxmlformats.org/drawingml/2006/spreadsheetDrawing">
      <xdr:col>46</xdr:col>
      <xdr:colOff>38100</xdr:colOff>
      <xdr:row>62</xdr:row>
      <xdr:rowOff>126365</xdr:rowOff>
    </xdr:to>
    <xdr:sp macro="" textlink="">
      <xdr:nvSpPr>
        <xdr:cNvPr id="248" name="楕円 247"/>
        <xdr:cNvSpPr/>
      </xdr:nvSpPr>
      <xdr:spPr>
        <a:xfrm>
          <a:off x="8699500" y="1065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71755</xdr:rowOff>
    </xdr:from>
    <xdr:to xmlns:xdr="http://schemas.openxmlformats.org/drawingml/2006/spreadsheetDrawing">
      <xdr:col>50</xdr:col>
      <xdr:colOff>114300</xdr:colOff>
      <xdr:row>62</xdr:row>
      <xdr:rowOff>75565</xdr:rowOff>
    </xdr:to>
    <xdr:cxnSp macro="">
      <xdr:nvCxnSpPr>
        <xdr:cNvPr id="249" name="直線コネクタ 248"/>
        <xdr:cNvCxnSpPr/>
      </xdr:nvCxnSpPr>
      <xdr:spPr>
        <a:xfrm flipV="1">
          <a:off x="8750300" y="10701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130810</xdr:rowOff>
    </xdr:to>
    <xdr:sp macro="" textlink="">
      <xdr:nvSpPr>
        <xdr:cNvPr id="250" name="楕円 249"/>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75565</xdr:rowOff>
    </xdr:from>
    <xdr:to xmlns:xdr="http://schemas.openxmlformats.org/drawingml/2006/spreadsheetDrawing">
      <xdr:col>45</xdr:col>
      <xdr:colOff>177800</xdr:colOff>
      <xdr:row>62</xdr:row>
      <xdr:rowOff>80010</xdr:rowOff>
    </xdr:to>
    <xdr:cxnSp macro="">
      <xdr:nvCxnSpPr>
        <xdr:cNvPr id="251" name="直線コネクタ 250"/>
        <xdr:cNvCxnSpPr/>
      </xdr:nvCxnSpPr>
      <xdr:spPr>
        <a:xfrm flipV="1">
          <a:off x="7861300" y="10705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39370</xdr:rowOff>
    </xdr:from>
    <xdr:to xmlns:xdr="http://schemas.openxmlformats.org/drawingml/2006/spreadsheetDrawing">
      <xdr:col>36</xdr:col>
      <xdr:colOff>165100</xdr:colOff>
      <xdr:row>62</xdr:row>
      <xdr:rowOff>140970</xdr:rowOff>
    </xdr:to>
    <xdr:sp macro="" textlink="">
      <xdr:nvSpPr>
        <xdr:cNvPr id="252" name="楕円 251"/>
        <xdr:cNvSpPr/>
      </xdr:nvSpPr>
      <xdr:spPr>
        <a:xfrm>
          <a:off x="6921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80010</xdr:rowOff>
    </xdr:from>
    <xdr:to xmlns:xdr="http://schemas.openxmlformats.org/drawingml/2006/spreadsheetDrawing">
      <xdr:col>41</xdr:col>
      <xdr:colOff>50800</xdr:colOff>
      <xdr:row>62</xdr:row>
      <xdr:rowOff>90170</xdr:rowOff>
    </xdr:to>
    <xdr:cxnSp macro="">
      <xdr:nvCxnSpPr>
        <xdr:cNvPr id="253" name="直線コネクタ 252"/>
        <xdr:cNvCxnSpPr/>
      </xdr:nvCxnSpPr>
      <xdr:spPr>
        <a:xfrm flipV="1">
          <a:off x="6972300" y="10709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80645</xdr:rowOff>
    </xdr:from>
    <xdr:ext cx="469900" cy="259080"/>
    <xdr:sp macro="" textlink="">
      <xdr:nvSpPr>
        <xdr:cNvPr id="254" name="n_1aveValue【体育館・プール】&#10;一人当たり面積"/>
        <xdr:cNvSpPr txBox="1"/>
      </xdr:nvSpPr>
      <xdr:spPr>
        <a:xfrm>
          <a:off x="9391650" y="1088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97790</xdr:rowOff>
    </xdr:from>
    <xdr:ext cx="468630" cy="257810"/>
    <xdr:sp macro="" textlink="">
      <xdr:nvSpPr>
        <xdr:cNvPr id="255" name="n_2aveValue【体育館・プール】&#10;一人当たり面積"/>
        <xdr:cNvSpPr txBox="1"/>
      </xdr:nvSpPr>
      <xdr:spPr>
        <a:xfrm>
          <a:off x="8515350" y="10899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97790</xdr:rowOff>
    </xdr:from>
    <xdr:ext cx="468630" cy="257810"/>
    <xdr:sp macro="" textlink="">
      <xdr:nvSpPr>
        <xdr:cNvPr id="256" name="n_3aveValue【体育館・プール】&#10;一人当たり面積"/>
        <xdr:cNvSpPr txBox="1"/>
      </xdr:nvSpPr>
      <xdr:spPr>
        <a:xfrm>
          <a:off x="7626350" y="10899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88265</xdr:rowOff>
    </xdr:from>
    <xdr:ext cx="468630" cy="257810"/>
    <xdr:sp macro="" textlink="">
      <xdr:nvSpPr>
        <xdr:cNvPr id="257" name="n_4aveValue【体育館・プール】&#10;一人当たり面積"/>
        <xdr:cNvSpPr txBox="1"/>
      </xdr:nvSpPr>
      <xdr:spPr>
        <a:xfrm>
          <a:off x="6737350" y="10889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139065</xdr:rowOff>
    </xdr:from>
    <xdr:ext cx="469900" cy="259080"/>
    <xdr:sp macro="" textlink="">
      <xdr:nvSpPr>
        <xdr:cNvPr id="258" name="n_1mainValue【体育館・プール】&#10;一人当たり面積"/>
        <xdr:cNvSpPr txBox="1"/>
      </xdr:nvSpPr>
      <xdr:spPr>
        <a:xfrm>
          <a:off x="9391650" y="10426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143510</xdr:rowOff>
    </xdr:from>
    <xdr:ext cx="468630" cy="257810"/>
    <xdr:sp macro="" textlink="">
      <xdr:nvSpPr>
        <xdr:cNvPr id="259" name="n_2mainValue【体育館・プール】&#10;一人当たり面積"/>
        <xdr:cNvSpPr txBox="1"/>
      </xdr:nvSpPr>
      <xdr:spPr>
        <a:xfrm>
          <a:off x="8515350" y="10430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147320</xdr:rowOff>
    </xdr:from>
    <xdr:ext cx="468630" cy="259080"/>
    <xdr:sp macro="" textlink="">
      <xdr:nvSpPr>
        <xdr:cNvPr id="260" name="n_3mainValue【体育館・プール】&#10;一人当たり面積"/>
        <xdr:cNvSpPr txBox="1"/>
      </xdr:nvSpPr>
      <xdr:spPr>
        <a:xfrm>
          <a:off x="7626350" y="10434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157480</xdr:rowOff>
    </xdr:from>
    <xdr:ext cx="468630" cy="257810"/>
    <xdr:sp macro="" textlink="">
      <xdr:nvSpPr>
        <xdr:cNvPr id="261" name="n_4mainValue【体育館・プール】&#10;一人当たり面積"/>
        <xdr:cNvSpPr txBox="1"/>
      </xdr:nvSpPr>
      <xdr:spPr>
        <a:xfrm>
          <a:off x="6737350" y="10444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2" name="テキスト ボックス 3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3" name="直線コネクタ 3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4" name="テキスト ボックス 3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5" name="直線コネクタ 3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06" name="テキスト ボックス 305"/>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7" name="直線コネクタ 3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8" name="テキスト ボックス 3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09" name="直線コネクタ 3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0" name="テキスト ボックス 309"/>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1" name="直線コネクタ 3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2" name="テキスト ボックス 3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3" name="直線コネクタ 3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4" name="テキスト ボックス 3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5" name="直線コネクタ 3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16" name="テキスト ボックス 315"/>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7" name="直線コネクタ 3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52070</xdr:rowOff>
    </xdr:from>
    <xdr:to xmlns:xdr="http://schemas.openxmlformats.org/drawingml/2006/spreadsheetDrawing">
      <xdr:col>85</xdr:col>
      <xdr:colOff>126365</xdr:colOff>
      <xdr:row>42</xdr:row>
      <xdr:rowOff>92710</xdr:rowOff>
    </xdr:to>
    <xdr:cxnSp macro="">
      <xdr:nvCxnSpPr>
        <xdr:cNvPr id="319" name="直線コネクタ 318"/>
        <xdr:cNvCxnSpPr/>
      </xdr:nvCxnSpPr>
      <xdr:spPr>
        <a:xfrm flipV="1">
          <a:off x="16318865" y="570992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0"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1" name="直線コネクタ 3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169545</xdr:rowOff>
    </xdr:from>
    <xdr:ext cx="340360" cy="257810"/>
    <xdr:sp macro="" textlink="">
      <xdr:nvSpPr>
        <xdr:cNvPr id="322" name="【一般廃棄物処理施設】&#10;有形固定資産減価償却率最大値テキスト"/>
        <xdr:cNvSpPr txBox="1"/>
      </xdr:nvSpPr>
      <xdr:spPr>
        <a:xfrm>
          <a:off x="16357600" y="54844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52070</xdr:rowOff>
    </xdr:from>
    <xdr:to xmlns:xdr="http://schemas.openxmlformats.org/drawingml/2006/spreadsheetDrawing">
      <xdr:col>86</xdr:col>
      <xdr:colOff>25400</xdr:colOff>
      <xdr:row>33</xdr:row>
      <xdr:rowOff>52070</xdr:rowOff>
    </xdr:to>
    <xdr:cxnSp macro="">
      <xdr:nvCxnSpPr>
        <xdr:cNvPr id="323" name="直線コネクタ 322"/>
        <xdr:cNvCxnSpPr/>
      </xdr:nvCxnSpPr>
      <xdr:spPr>
        <a:xfrm>
          <a:off x="16230600" y="570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109220</xdr:rowOff>
    </xdr:from>
    <xdr:ext cx="405130" cy="257810"/>
    <xdr:sp macro="" textlink="">
      <xdr:nvSpPr>
        <xdr:cNvPr id="324" name="【一般廃棄物処理施設】&#10;有形固定資産減価償却率平均値テキスト"/>
        <xdr:cNvSpPr txBox="1"/>
      </xdr:nvSpPr>
      <xdr:spPr>
        <a:xfrm>
          <a:off x="16357600" y="62814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15875</xdr:rowOff>
    </xdr:to>
    <xdr:sp macro="" textlink="">
      <xdr:nvSpPr>
        <xdr:cNvPr id="325" name="フローチャート: 判断 324"/>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168910</xdr:rowOff>
    </xdr:from>
    <xdr:to xmlns:xdr="http://schemas.openxmlformats.org/drawingml/2006/spreadsheetDrawing">
      <xdr:col>81</xdr:col>
      <xdr:colOff>101600</xdr:colOff>
      <xdr:row>38</xdr:row>
      <xdr:rowOff>99060</xdr:rowOff>
    </xdr:to>
    <xdr:sp macro="" textlink="">
      <xdr:nvSpPr>
        <xdr:cNvPr id="326" name="フローチャート: 判断 325"/>
        <xdr:cNvSpPr/>
      </xdr:nvSpPr>
      <xdr:spPr>
        <a:xfrm>
          <a:off x="15430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327" name="フローチャート: 判断 326"/>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132080</xdr:rowOff>
    </xdr:to>
    <xdr:sp macro="" textlink="">
      <xdr:nvSpPr>
        <xdr:cNvPr id="328" name="フローチャート: 判断 327"/>
        <xdr:cNvSpPr/>
      </xdr:nvSpPr>
      <xdr:spPr>
        <a:xfrm>
          <a:off x="1365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329" name="フローチャート: 判断 328"/>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0" name="テキスト ボックス 3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1" name="テキスト ボックス 3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2" name="テキスト ボックス 3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3" name="テキスト ボックス 3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4" name="テキスト ボックス 3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66040</xdr:rowOff>
    </xdr:from>
    <xdr:to xmlns:xdr="http://schemas.openxmlformats.org/drawingml/2006/spreadsheetDrawing">
      <xdr:col>85</xdr:col>
      <xdr:colOff>177800</xdr:colOff>
      <xdr:row>39</xdr:row>
      <xdr:rowOff>167640</xdr:rowOff>
    </xdr:to>
    <xdr:sp macro="" textlink="">
      <xdr:nvSpPr>
        <xdr:cNvPr id="335" name="楕円 334"/>
        <xdr:cNvSpPr/>
      </xdr:nvSpPr>
      <xdr:spPr>
        <a:xfrm>
          <a:off x="162687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44450</xdr:rowOff>
    </xdr:from>
    <xdr:ext cx="405130" cy="259080"/>
    <xdr:sp macro="" textlink="">
      <xdr:nvSpPr>
        <xdr:cNvPr id="336" name="【一般廃棄物処理施設】&#10;有形固定資産減価償却率該当値テキスト"/>
        <xdr:cNvSpPr txBox="1"/>
      </xdr:nvSpPr>
      <xdr:spPr>
        <a:xfrm>
          <a:off x="16357600" y="673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22225</xdr:rowOff>
    </xdr:from>
    <xdr:to xmlns:xdr="http://schemas.openxmlformats.org/drawingml/2006/spreadsheetDrawing">
      <xdr:col>81</xdr:col>
      <xdr:colOff>101600</xdr:colOff>
      <xdr:row>39</xdr:row>
      <xdr:rowOff>123825</xdr:rowOff>
    </xdr:to>
    <xdr:sp macro="" textlink="">
      <xdr:nvSpPr>
        <xdr:cNvPr id="337" name="楕円 336"/>
        <xdr:cNvSpPr/>
      </xdr:nvSpPr>
      <xdr:spPr>
        <a:xfrm>
          <a:off x="1543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73025</xdr:rowOff>
    </xdr:from>
    <xdr:to xmlns:xdr="http://schemas.openxmlformats.org/drawingml/2006/spreadsheetDrawing">
      <xdr:col>85</xdr:col>
      <xdr:colOff>127000</xdr:colOff>
      <xdr:row>39</xdr:row>
      <xdr:rowOff>116840</xdr:rowOff>
    </xdr:to>
    <xdr:cxnSp macro="">
      <xdr:nvCxnSpPr>
        <xdr:cNvPr id="338" name="直線コネクタ 337"/>
        <xdr:cNvCxnSpPr/>
      </xdr:nvCxnSpPr>
      <xdr:spPr>
        <a:xfrm>
          <a:off x="15481300" y="67595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146050</xdr:rowOff>
    </xdr:from>
    <xdr:to xmlns:xdr="http://schemas.openxmlformats.org/drawingml/2006/spreadsheetDrawing">
      <xdr:col>76</xdr:col>
      <xdr:colOff>165100</xdr:colOff>
      <xdr:row>39</xdr:row>
      <xdr:rowOff>76200</xdr:rowOff>
    </xdr:to>
    <xdr:sp macro="" textlink="">
      <xdr:nvSpPr>
        <xdr:cNvPr id="339" name="楕円 338"/>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25400</xdr:rowOff>
    </xdr:from>
    <xdr:to xmlns:xdr="http://schemas.openxmlformats.org/drawingml/2006/spreadsheetDrawing">
      <xdr:col>81</xdr:col>
      <xdr:colOff>50800</xdr:colOff>
      <xdr:row>39</xdr:row>
      <xdr:rowOff>73025</xdr:rowOff>
    </xdr:to>
    <xdr:cxnSp macro="">
      <xdr:nvCxnSpPr>
        <xdr:cNvPr id="340" name="直線コネクタ 339"/>
        <xdr:cNvCxnSpPr/>
      </xdr:nvCxnSpPr>
      <xdr:spPr>
        <a:xfrm>
          <a:off x="14592300" y="67119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27305</xdr:rowOff>
    </xdr:to>
    <xdr:sp macro="" textlink="">
      <xdr:nvSpPr>
        <xdr:cNvPr id="341" name="楕円 340"/>
        <xdr:cNvSpPr/>
      </xdr:nvSpPr>
      <xdr:spPr>
        <a:xfrm>
          <a:off x="13652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147955</xdr:rowOff>
    </xdr:from>
    <xdr:to xmlns:xdr="http://schemas.openxmlformats.org/drawingml/2006/spreadsheetDrawing">
      <xdr:col>76</xdr:col>
      <xdr:colOff>114300</xdr:colOff>
      <xdr:row>39</xdr:row>
      <xdr:rowOff>25400</xdr:rowOff>
    </xdr:to>
    <xdr:cxnSp macro="">
      <xdr:nvCxnSpPr>
        <xdr:cNvPr id="342" name="直線コネクタ 341"/>
        <xdr:cNvCxnSpPr/>
      </xdr:nvCxnSpPr>
      <xdr:spPr>
        <a:xfrm>
          <a:off x="13703300" y="66630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46355</xdr:rowOff>
    </xdr:from>
    <xdr:to xmlns:xdr="http://schemas.openxmlformats.org/drawingml/2006/spreadsheetDrawing">
      <xdr:col>67</xdr:col>
      <xdr:colOff>101600</xdr:colOff>
      <xdr:row>38</xdr:row>
      <xdr:rowOff>147955</xdr:rowOff>
    </xdr:to>
    <xdr:sp macro="" textlink="">
      <xdr:nvSpPr>
        <xdr:cNvPr id="343" name="楕円 342"/>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97790</xdr:rowOff>
    </xdr:from>
    <xdr:to xmlns:xdr="http://schemas.openxmlformats.org/drawingml/2006/spreadsheetDrawing">
      <xdr:col>71</xdr:col>
      <xdr:colOff>177800</xdr:colOff>
      <xdr:row>38</xdr:row>
      <xdr:rowOff>147955</xdr:rowOff>
    </xdr:to>
    <xdr:cxnSp macro="">
      <xdr:nvCxnSpPr>
        <xdr:cNvPr id="344" name="直線コネクタ 343"/>
        <xdr:cNvCxnSpPr/>
      </xdr:nvCxnSpPr>
      <xdr:spPr>
        <a:xfrm>
          <a:off x="12814300" y="66128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115570</xdr:rowOff>
    </xdr:from>
    <xdr:ext cx="405130" cy="259080"/>
    <xdr:sp macro="" textlink="">
      <xdr:nvSpPr>
        <xdr:cNvPr id="345" name="n_1aveValue【一般廃棄物処理施設】&#10;有形固定資産減価償却率"/>
        <xdr:cNvSpPr txBox="1"/>
      </xdr:nvSpPr>
      <xdr:spPr>
        <a:xfrm>
          <a:off x="15266035" y="628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153035</xdr:rowOff>
    </xdr:from>
    <xdr:ext cx="403860" cy="259080"/>
    <xdr:sp macro="" textlink="">
      <xdr:nvSpPr>
        <xdr:cNvPr id="346" name="n_2aveValue【一般廃棄物処理施設】&#10;有形固定資産減価償却率"/>
        <xdr:cNvSpPr txBox="1"/>
      </xdr:nvSpPr>
      <xdr:spPr>
        <a:xfrm>
          <a:off x="14389735" y="6325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148590</xdr:rowOff>
    </xdr:from>
    <xdr:ext cx="403860" cy="259080"/>
    <xdr:sp macro="" textlink="">
      <xdr:nvSpPr>
        <xdr:cNvPr id="347" name="n_3aveValue【一般廃棄物処理施設】&#10;有形固定資産減価償却率"/>
        <xdr:cNvSpPr txBox="1"/>
      </xdr:nvSpPr>
      <xdr:spPr>
        <a:xfrm>
          <a:off x="13500735" y="632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104140</xdr:rowOff>
    </xdr:from>
    <xdr:ext cx="403860" cy="259080"/>
    <xdr:sp macro="" textlink="">
      <xdr:nvSpPr>
        <xdr:cNvPr id="348" name="n_4aveValue【一般廃棄物処理施設】&#10;有形固定資産減価償却率"/>
        <xdr:cNvSpPr txBox="1"/>
      </xdr:nvSpPr>
      <xdr:spPr>
        <a:xfrm>
          <a:off x="12611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114935</xdr:rowOff>
    </xdr:from>
    <xdr:ext cx="405130" cy="259080"/>
    <xdr:sp macro="" textlink="">
      <xdr:nvSpPr>
        <xdr:cNvPr id="349" name="n_1mainValue【一般廃棄物処理施設】&#10;有形固定資産減価償却率"/>
        <xdr:cNvSpPr txBox="1"/>
      </xdr:nvSpPr>
      <xdr:spPr>
        <a:xfrm>
          <a:off x="15266035" y="680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67310</xdr:rowOff>
    </xdr:from>
    <xdr:ext cx="403860" cy="259080"/>
    <xdr:sp macro="" textlink="">
      <xdr:nvSpPr>
        <xdr:cNvPr id="350" name="n_2mainValue【一般廃棄物処理施設】&#10;有形固定資産減価償却率"/>
        <xdr:cNvSpPr txBox="1"/>
      </xdr:nvSpPr>
      <xdr:spPr>
        <a:xfrm>
          <a:off x="14389735" y="6753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18415</xdr:rowOff>
    </xdr:from>
    <xdr:ext cx="403860" cy="257810"/>
    <xdr:sp macro="" textlink="">
      <xdr:nvSpPr>
        <xdr:cNvPr id="351" name="n_3mainValue【一般廃棄物処理施設】&#10;有形固定資産減価償却率"/>
        <xdr:cNvSpPr txBox="1"/>
      </xdr:nvSpPr>
      <xdr:spPr>
        <a:xfrm>
          <a:off x="13500735" y="6704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139065</xdr:rowOff>
    </xdr:from>
    <xdr:ext cx="403860" cy="259080"/>
    <xdr:sp macro="" textlink="">
      <xdr:nvSpPr>
        <xdr:cNvPr id="352" name="n_4mainValue【一般廃棄物処理施設】&#10;有形固定資産減価償却率"/>
        <xdr:cNvSpPr txBox="1"/>
      </xdr:nvSpPr>
      <xdr:spPr>
        <a:xfrm>
          <a:off x="12611735" y="6654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1" name="テキスト ボックス 3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2" name="直線コネクタ 3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3" name="直線コネクタ 3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364" name="テキスト ボックス 363"/>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65" name="直線コネクタ 3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38</xdr:row>
      <xdr:rowOff>48260</xdr:rowOff>
    </xdr:from>
    <xdr:ext cx="684530" cy="259080"/>
    <xdr:sp macro="" textlink="">
      <xdr:nvSpPr>
        <xdr:cNvPr id="366" name="テキスト ボックス 365"/>
        <xdr:cNvSpPr txBox="1"/>
      </xdr:nvSpPr>
      <xdr:spPr>
        <a:xfrm>
          <a:off x="17602200" y="65633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67" name="直線コネクタ 3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4530" cy="259080"/>
    <xdr:sp macro="" textlink="">
      <xdr:nvSpPr>
        <xdr:cNvPr id="368" name="テキスト ボックス 367"/>
        <xdr:cNvSpPr txBox="1"/>
      </xdr:nvSpPr>
      <xdr:spPr>
        <a:xfrm>
          <a:off x="17602200" y="610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69" name="直線コネクタ 3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4530" cy="259080"/>
    <xdr:sp macro="" textlink="">
      <xdr:nvSpPr>
        <xdr:cNvPr id="370" name="テキスト ボックス 369"/>
        <xdr:cNvSpPr txBox="1"/>
      </xdr:nvSpPr>
      <xdr:spPr>
        <a:xfrm>
          <a:off x="17602200" y="564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1" name="直線コネクタ 3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72" name="テキスト ボックス 371"/>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80010</xdr:rowOff>
    </xdr:from>
    <xdr:to xmlns:xdr="http://schemas.openxmlformats.org/drawingml/2006/spreadsheetDrawing">
      <xdr:col>116</xdr:col>
      <xdr:colOff>62865</xdr:colOff>
      <xdr:row>41</xdr:row>
      <xdr:rowOff>132080</xdr:rowOff>
    </xdr:to>
    <xdr:cxnSp macro="">
      <xdr:nvCxnSpPr>
        <xdr:cNvPr id="374" name="直線コネクタ 373"/>
        <xdr:cNvCxnSpPr/>
      </xdr:nvCxnSpPr>
      <xdr:spPr>
        <a:xfrm flipV="1">
          <a:off x="22160865" y="573786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135890</xdr:rowOff>
    </xdr:from>
    <xdr:ext cx="469900" cy="259080"/>
    <xdr:sp macro="" textlink="">
      <xdr:nvSpPr>
        <xdr:cNvPr id="375" name="【一般廃棄物処理施設】&#10;一人当たり有形固定資産（償却資産）額最小値テキスト"/>
        <xdr:cNvSpPr txBox="1"/>
      </xdr:nvSpPr>
      <xdr:spPr>
        <a:xfrm>
          <a:off x="22199600" y="716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376" name="直線コネクタ 3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26670</xdr:rowOff>
    </xdr:from>
    <xdr:ext cx="690245" cy="259080"/>
    <xdr:sp macro="" textlink="">
      <xdr:nvSpPr>
        <xdr:cNvPr id="377" name="【一般廃棄物処理施設】&#10;一人当たり有形固定資産（償却資産）額最大値テキスト"/>
        <xdr:cNvSpPr txBox="1"/>
      </xdr:nvSpPr>
      <xdr:spPr>
        <a:xfrm>
          <a:off x="22199600" y="55130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3,116,603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80010</xdr:rowOff>
    </xdr:from>
    <xdr:to xmlns:xdr="http://schemas.openxmlformats.org/drawingml/2006/spreadsheetDrawing">
      <xdr:col>116</xdr:col>
      <xdr:colOff>152400</xdr:colOff>
      <xdr:row>33</xdr:row>
      <xdr:rowOff>80010</xdr:rowOff>
    </xdr:to>
    <xdr:cxnSp macro="">
      <xdr:nvCxnSpPr>
        <xdr:cNvPr id="378" name="直線コネクタ 377"/>
        <xdr:cNvCxnSpPr/>
      </xdr:nvCxnSpPr>
      <xdr:spPr>
        <a:xfrm>
          <a:off x="22072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146050</xdr:rowOff>
    </xdr:from>
    <xdr:ext cx="598805" cy="257810"/>
    <xdr:sp macro="" textlink="">
      <xdr:nvSpPr>
        <xdr:cNvPr id="379" name="【一般廃棄物処理施設】&#10;一人当たり有形固定資産（償却資産）額平均値テキスト"/>
        <xdr:cNvSpPr txBox="1"/>
      </xdr:nvSpPr>
      <xdr:spPr>
        <a:xfrm>
          <a:off x="22199600" y="68326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123190</xdr:rowOff>
    </xdr:from>
    <xdr:to xmlns:xdr="http://schemas.openxmlformats.org/drawingml/2006/spreadsheetDrawing">
      <xdr:col>116</xdr:col>
      <xdr:colOff>114300</xdr:colOff>
      <xdr:row>41</xdr:row>
      <xdr:rowOff>53340</xdr:rowOff>
    </xdr:to>
    <xdr:sp macro="" textlink="">
      <xdr:nvSpPr>
        <xdr:cNvPr id="380" name="フローチャート: 判断 379"/>
        <xdr:cNvSpPr/>
      </xdr:nvSpPr>
      <xdr:spPr>
        <a:xfrm>
          <a:off x="22110700" y="698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136525</xdr:rowOff>
    </xdr:from>
    <xdr:to xmlns:xdr="http://schemas.openxmlformats.org/drawingml/2006/spreadsheetDrawing">
      <xdr:col>112</xdr:col>
      <xdr:colOff>38100</xdr:colOff>
      <xdr:row>41</xdr:row>
      <xdr:rowOff>66675</xdr:rowOff>
    </xdr:to>
    <xdr:sp macro="" textlink="">
      <xdr:nvSpPr>
        <xdr:cNvPr id="381" name="フローチャート: 判断 380"/>
        <xdr:cNvSpPr/>
      </xdr:nvSpPr>
      <xdr:spPr>
        <a:xfrm>
          <a:off x="212725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10795</xdr:rowOff>
    </xdr:from>
    <xdr:to xmlns:xdr="http://schemas.openxmlformats.org/drawingml/2006/spreadsheetDrawing">
      <xdr:col>107</xdr:col>
      <xdr:colOff>101600</xdr:colOff>
      <xdr:row>41</xdr:row>
      <xdr:rowOff>112395</xdr:rowOff>
    </xdr:to>
    <xdr:sp macro="" textlink="">
      <xdr:nvSpPr>
        <xdr:cNvPr id="382" name="フローチャート: 判断 381"/>
        <xdr:cNvSpPr/>
      </xdr:nvSpPr>
      <xdr:spPr>
        <a:xfrm>
          <a:off x="20383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10795</xdr:rowOff>
    </xdr:from>
    <xdr:to xmlns:xdr="http://schemas.openxmlformats.org/drawingml/2006/spreadsheetDrawing">
      <xdr:col>102</xdr:col>
      <xdr:colOff>165100</xdr:colOff>
      <xdr:row>41</xdr:row>
      <xdr:rowOff>112395</xdr:rowOff>
    </xdr:to>
    <xdr:sp macro="" textlink="">
      <xdr:nvSpPr>
        <xdr:cNvPr id="383" name="フローチャート: 判断 382"/>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13970</xdr:rowOff>
    </xdr:from>
    <xdr:to xmlns:xdr="http://schemas.openxmlformats.org/drawingml/2006/spreadsheetDrawing">
      <xdr:col>98</xdr:col>
      <xdr:colOff>38100</xdr:colOff>
      <xdr:row>41</xdr:row>
      <xdr:rowOff>115570</xdr:rowOff>
    </xdr:to>
    <xdr:sp macro="" textlink="">
      <xdr:nvSpPr>
        <xdr:cNvPr id="384" name="フローチャート: 判断 383"/>
        <xdr:cNvSpPr/>
      </xdr:nvSpPr>
      <xdr:spPr>
        <a:xfrm>
          <a:off x="18605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5" name="テキスト ボックス 3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6" name="テキスト ボックス 3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7" name="テキスト ボックス 3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8" name="テキスト ボックス 3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9" name="テキスト ボックス 3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148590</xdr:rowOff>
    </xdr:from>
    <xdr:to xmlns:xdr="http://schemas.openxmlformats.org/drawingml/2006/spreadsheetDrawing">
      <xdr:col>116</xdr:col>
      <xdr:colOff>114300</xdr:colOff>
      <xdr:row>41</xdr:row>
      <xdr:rowOff>78740</xdr:rowOff>
    </xdr:to>
    <xdr:sp macro="" textlink="">
      <xdr:nvSpPr>
        <xdr:cNvPr id="390" name="楕円 389"/>
        <xdr:cNvSpPr/>
      </xdr:nvSpPr>
      <xdr:spPr>
        <a:xfrm>
          <a:off x="221107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101600</xdr:rowOff>
    </xdr:from>
    <xdr:ext cx="598805" cy="259080"/>
    <xdr:sp macro="" textlink="">
      <xdr:nvSpPr>
        <xdr:cNvPr id="391" name="【一般廃棄物処理施設】&#10;一人当たり有形固定資産（償却資産）額該当値テキスト"/>
        <xdr:cNvSpPr txBox="1"/>
      </xdr:nvSpPr>
      <xdr:spPr>
        <a:xfrm>
          <a:off x="22199600" y="6959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153035</xdr:rowOff>
    </xdr:from>
    <xdr:to xmlns:xdr="http://schemas.openxmlformats.org/drawingml/2006/spreadsheetDrawing">
      <xdr:col>112</xdr:col>
      <xdr:colOff>38100</xdr:colOff>
      <xdr:row>41</xdr:row>
      <xdr:rowOff>83185</xdr:rowOff>
    </xdr:to>
    <xdr:sp macro="" textlink="">
      <xdr:nvSpPr>
        <xdr:cNvPr id="392" name="楕円 391"/>
        <xdr:cNvSpPr/>
      </xdr:nvSpPr>
      <xdr:spPr>
        <a:xfrm>
          <a:off x="21272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27940</xdr:rowOff>
    </xdr:from>
    <xdr:to xmlns:xdr="http://schemas.openxmlformats.org/drawingml/2006/spreadsheetDrawing">
      <xdr:col>116</xdr:col>
      <xdr:colOff>63500</xdr:colOff>
      <xdr:row>41</xdr:row>
      <xdr:rowOff>32385</xdr:rowOff>
    </xdr:to>
    <xdr:cxnSp macro="">
      <xdr:nvCxnSpPr>
        <xdr:cNvPr id="393" name="直線コネクタ 392"/>
        <xdr:cNvCxnSpPr/>
      </xdr:nvCxnSpPr>
      <xdr:spPr>
        <a:xfrm flipV="1">
          <a:off x="21323300" y="70573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154940</xdr:rowOff>
    </xdr:from>
    <xdr:to xmlns:xdr="http://schemas.openxmlformats.org/drawingml/2006/spreadsheetDrawing">
      <xdr:col>107</xdr:col>
      <xdr:colOff>101600</xdr:colOff>
      <xdr:row>41</xdr:row>
      <xdr:rowOff>85090</xdr:rowOff>
    </xdr:to>
    <xdr:sp macro="" textlink="">
      <xdr:nvSpPr>
        <xdr:cNvPr id="394" name="楕円 393"/>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32385</xdr:rowOff>
    </xdr:from>
    <xdr:to xmlns:xdr="http://schemas.openxmlformats.org/drawingml/2006/spreadsheetDrawing">
      <xdr:col>111</xdr:col>
      <xdr:colOff>177800</xdr:colOff>
      <xdr:row>41</xdr:row>
      <xdr:rowOff>34290</xdr:rowOff>
    </xdr:to>
    <xdr:cxnSp macro="">
      <xdr:nvCxnSpPr>
        <xdr:cNvPr id="395" name="直線コネクタ 394"/>
        <xdr:cNvCxnSpPr/>
      </xdr:nvCxnSpPr>
      <xdr:spPr>
        <a:xfrm flipV="1">
          <a:off x="20434300" y="7061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156210</xdr:rowOff>
    </xdr:from>
    <xdr:to xmlns:xdr="http://schemas.openxmlformats.org/drawingml/2006/spreadsheetDrawing">
      <xdr:col>102</xdr:col>
      <xdr:colOff>165100</xdr:colOff>
      <xdr:row>41</xdr:row>
      <xdr:rowOff>86360</xdr:rowOff>
    </xdr:to>
    <xdr:sp macro="" textlink="">
      <xdr:nvSpPr>
        <xdr:cNvPr id="396" name="楕円 395"/>
        <xdr:cNvSpPr/>
      </xdr:nvSpPr>
      <xdr:spPr>
        <a:xfrm>
          <a:off x="19494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34290</xdr:rowOff>
    </xdr:from>
    <xdr:to xmlns:xdr="http://schemas.openxmlformats.org/drawingml/2006/spreadsheetDrawing">
      <xdr:col>107</xdr:col>
      <xdr:colOff>50800</xdr:colOff>
      <xdr:row>41</xdr:row>
      <xdr:rowOff>35560</xdr:rowOff>
    </xdr:to>
    <xdr:cxnSp macro="">
      <xdr:nvCxnSpPr>
        <xdr:cNvPr id="397" name="直線コネクタ 396"/>
        <xdr:cNvCxnSpPr/>
      </xdr:nvCxnSpPr>
      <xdr:spPr>
        <a:xfrm flipV="1">
          <a:off x="19545300" y="7063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158750</xdr:rowOff>
    </xdr:from>
    <xdr:to xmlns:xdr="http://schemas.openxmlformats.org/drawingml/2006/spreadsheetDrawing">
      <xdr:col>98</xdr:col>
      <xdr:colOff>38100</xdr:colOff>
      <xdr:row>41</xdr:row>
      <xdr:rowOff>88900</xdr:rowOff>
    </xdr:to>
    <xdr:sp macro="" textlink="">
      <xdr:nvSpPr>
        <xdr:cNvPr id="398" name="楕円 397"/>
        <xdr:cNvSpPr/>
      </xdr:nvSpPr>
      <xdr:spPr>
        <a:xfrm>
          <a:off x="18605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35560</xdr:rowOff>
    </xdr:from>
    <xdr:to xmlns:xdr="http://schemas.openxmlformats.org/drawingml/2006/spreadsheetDrawing">
      <xdr:col>102</xdr:col>
      <xdr:colOff>114300</xdr:colOff>
      <xdr:row>41</xdr:row>
      <xdr:rowOff>38100</xdr:rowOff>
    </xdr:to>
    <xdr:cxnSp macro="">
      <xdr:nvCxnSpPr>
        <xdr:cNvPr id="399" name="直線コネクタ 398"/>
        <xdr:cNvCxnSpPr/>
      </xdr:nvCxnSpPr>
      <xdr:spPr>
        <a:xfrm flipV="1">
          <a:off x="18656300" y="706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83185</xdr:rowOff>
    </xdr:from>
    <xdr:ext cx="597535" cy="259080"/>
    <xdr:sp macro="" textlink="">
      <xdr:nvSpPr>
        <xdr:cNvPr id="400" name="n_1aveValue【一般廃棄物処理施設】&#10;一人当たり有形固定資産（償却資産）額"/>
        <xdr:cNvSpPr txBox="1"/>
      </xdr:nvSpPr>
      <xdr:spPr>
        <a:xfrm>
          <a:off x="21010880" y="6769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103505</xdr:rowOff>
    </xdr:from>
    <xdr:ext cx="597535" cy="259080"/>
    <xdr:sp macro="" textlink="">
      <xdr:nvSpPr>
        <xdr:cNvPr id="401" name="n_2aveValue【一般廃棄物処理施設】&#10;一人当たり有形固定資産（償却資産）額"/>
        <xdr:cNvSpPr txBox="1"/>
      </xdr:nvSpPr>
      <xdr:spPr>
        <a:xfrm>
          <a:off x="20134580" y="7132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103505</xdr:rowOff>
    </xdr:from>
    <xdr:ext cx="597535" cy="259080"/>
    <xdr:sp macro="" textlink="">
      <xdr:nvSpPr>
        <xdr:cNvPr id="402" name="n_3aveValue【一般廃棄物処理施設】&#10;一人当たり有形固定資産（償却資産）額"/>
        <xdr:cNvSpPr txBox="1"/>
      </xdr:nvSpPr>
      <xdr:spPr>
        <a:xfrm>
          <a:off x="19245580" y="7132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106680</xdr:rowOff>
    </xdr:from>
    <xdr:ext cx="597535" cy="259080"/>
    <xdr:sp macro="" textlink="">
      <xdr:nvSpPr>
        <xdr:cNvPr id="403" name="n_4aveValue【一般廃棄物処理施設】&#10;一人当たり有形固定資産（償却資産）額"/>
        <xdr:cNvSpPr txBox="1"/>
      </xdr:nvSpPr>
      <xdr:spPr>
        <a:xfrm>
          <a:off x="18356580" y="7136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74930</xdr:rowOff>
    </xdr:from>
    <xdr:ext cx="597535" cy="257810"/>
    <xdr:sp macro="" textlink="">
      <xdr:nvSpPr>
        <xdr:cNvPr id="404" name="n_1mainValue【一般廃棄物処理施設】&#10;一人当たり有形固定資産（償却資産）額"/>
        <xdr:cNvSpPr txBox="1"/>
      </xdr:nvSpPr>
      <xdr:spPr>
        <a:xfrm>
          <a:off x="21010880" y="7104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101600</xdr:rowOff>
    </xdr:from>
    <xdr:ext cx="597535" cy="259080"/>
    <xdr:sp macro="" textlink="">
      <xdr:nvSpPr>
        <xdr:cNvPr id="405" name="n_2mainValue【一般廃棄物処理施設】&#10;一人当たり有形固定資産（償却資産）額"/>
        <xdr:cNvSpPr txBox="1"/>
      </xdr:nvSpPr>
      <xdr:spPr>
        <a:xfrm>
          <a:off x="20134580" y="6788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102870</xdr:rowOff>
    </xdr:from>
    <xdr:ext cx="597535" cy="259080"/>
    <xdr:sp macro="" textlink="">
      <xdr:nvSpPr>
        <xdr:cNvPr id="406" name="n_3mainValue【一般廃棄物処理施設】&#10;一人当たり有形固定資産（償却資産）額"/>
        <xdr:cNvSpPr txBox="1"/>
      </xdr:nvSpPr>
      <xdr:spPr>
        <a:xfrm>
          <a:off x="19245580" y="6789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105410</xdr:rowOff>
    </xdr:from>
    <xdr:ext cx="597535" cy="259080"/>
    <xdr:sp macro="" textlink="">
      <xdr:nvSpPr>
        <xdr:cNvPr id="407" name="n_4mainValue【一般廃棄物処理施設】&#10;一人当たり有形固定資産（償却資産）額"/>
        <xdr:cNvSpPr txBox="1"/>
      </xdr:nvSpPr>
      <xdr:spPr>
        <a:xfrm>
          <a:off x="18356580" y="67919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6" name="テキスト ボックス 4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7" name="直線コネクタ 4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18" name="テキスト ボックス 4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9" name="直線コネクタ 4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420" name="テキスト ボックス 419"/>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1" name="直線コネクタ 4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2" name="テキスト ボックス 4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3" name="直線コネクタ 4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24" name="テキスト ボックス 423"/>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5" name="直線コネクタ 4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6" name="テキスト ボックス 4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7" name="直線コネクタ 4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8" name="テキスト ボックス 4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9" name="直線コネクタ 4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430" name="テキスト ボックス 429"/>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60960</xdr:rowOff>
    </xdr:from>
    <xdr:to xmlns:xdr="http://schemas.openxmlformats.org/drawingml/2006/spreadsheetDrawing">
      <xdr:col>85</xdr:col>
      <xdr:colOff>126365</xdr:colOff>
      <xdr:row>64</xdr:row>
      <xdr:rowOff>76200</xdr:rowOff>
    </xdr:to>
    <xdr:cxnSp macro="">
      <xdr:nvCxnSpPr>
        <xdr:cNvPr id="432" name="直線コネクタ 431"/>
        <xdr:cNvCxnSpPr/>
      </xdr:nvCxnSpPr>
      <xdr:spPr>
        <a:xfrm flipV="1">
          <a:off x="16318865" y="9662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433"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434" name="直線コネクタ 433"/>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7620</xdr:rowOff>
    </xdr:from>
    <xdr:ext cx="405130" cy="257810"/>
    <xdr:sp macro="" textlink="">
      <xdr:nvSpPr>
        <xdr:cNvPr id="435" name="【保健センター・保健所】&#10;有形固定資産減価償却率最大値テキスト"/>
        <xdr:cNvSpPr txBox="1"/>
      </xdr:nvSpPr>
      <xdr:spPr>
        <a:xfrm>
          <a:off x="16357600" y="9437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60960</xdr:rowOff>
    </xdr:from>
    <xdr:to xmlns:xdr="http://schemas.openxmlformats.org/drawingml/2006/spreadsheetDrawing">
      <xdr:col>86</xdr:col>
      <xdr:colOff>25400</xdr:colOff>
      <xdr:row>56</xdr:row>
      <xdr:rowOff>60960</xdr:rowOff>
    </xdr:to>
    <xdr:cxnSp macro="">
      <xdr:nvCxnSpPr>
        <xdr:cNvPr id="436" name="直線コネクタ 435"/>
        <xdr:cNvCxnSpPr/>
      </xdr:nvCxnSpPr>
      <xdr:spPr>
        <a:xfrm>
          <a:off x="16230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29210</xdr:rowOff>
    </xdr:from>
    <xdr:ext cx="405130" cy="257810"/>
    <xdr:sp macro="" textlink="">
      <xdr:nvSpPr>
        <xdr:cNvPr id="437" name="【保健センター・保健所】&#10;有形固定資産減価償却率平均値テキスト"/>
        <xdr:cNvSpPr txBox="1"/>
      </xdr:nvSpPr>
      <xdr:spPr>
        <a:xfrm>
          <a:off x="16357600" y="101447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50165</xdr:rowOff>
    </xdr:from>
    <xdr:to xmlns:xdr="http://schemas.openxmlformats.org/drawingml/2006/spreadsheetDrawing">
      <xdr:col>85</xdr:col>
      <xdr:colOff>177800</xdr:colOff>
      <xdr:row>59</xdr:row>
      <xdr:rowOff>151765</xdr:rowOff>
    </xdr:to>
    <xdr:sp macro="" textlink="">
      <xdr:nvSpPr>
        <xdr:cNvPr id="438" name="フローチャート: 判断 437"/>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61595</xdr:rowOff>
    </xdr:from>
    <xdr:to xmlns:xdr="http://schemas.openxmlformats.org/drawingml/2006/spreadsheetDrawing">
      <xdr:col>81</xdr:col>
      <xdr:colOff>101600</xdr:colOff>
      <xdr:row>59</xdr:row>
      <xdr:rowOff>163195</xdr:rowOff>
    </xdr:to>
    <xdr:sp macro="" textlink="">
      <xdr:nvSpPr>
        <xdr:cNvPr id="439" name="フローチャート: 判断 438"/>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162560</xdr:rowOff>
    </xdr:from>
    <xdr:to xmlns:xdr="http://schemas.openxmlformats.org/drawingml/2006/spreadsheetDrawing">
      <xdr:col>76</xdr:col>
      <xdr:colOff>165100</xdr:colOff>
      <xdr:row>59</xdr:row>
      <xdr:rowOff>92710</xdr:rowOff>
    </xdr:to>
    <xdr:sp macro="" textlink="">
      <xdr:nvSpPr>
        <xdr:cNvPr id="440" name="フローチャート: 判断 439"/>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133985</xdr:rowOff>
    </xdr:from>
    <xdr:to xmlns:xdr="http://schemas.openxmlformats.org/drawingml/2006/spreadsheetDrawing">
      <xdr:col>72</xdr:col>
      <xdr:colOff>38100</xdr:colOff>
      <xdr:row>59</xdr:row>
      <xdr:rowOff>64135</xdr:rowOff>
    </xdr:to>
    <xdr:sp macro="" textlink="">
      <xdr:nvSpPr>
        <xdr:cNvPr id="441" name="フローチャート: 判断 440"/>
        <xdr:cNvSpPr/>
      </xdr:nvSpPr>
      <xdr:spPr>
        <a:xfrm>
          <a:off x="13652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105410</xdr:rowOff>
    </xdr:from>
    <xdr:to xmlns:xdr="http://schemas.openxmlformats.org/drawingml/2006/spreadsheetDrawing">
      <xdr:col>67</xdr:col>
      <xdr:colOff>101600</xdr:colOff>
      <xdr:row>59</xdr:row>
      <xdr:rowOff>35560</xdr:rowOff>
    </xdr:to>
    <xdr:sp macro="" textlink="">
      <xdr:nvSpPr>
        <xdr:cNvPr id="442" name="フローチャート: 判断 441"/>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3" name="テキスト ボックス 4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4" name="テキスト ボックス 4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5" name="テキスト ボックス 4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6" name="テキスト ボックス 4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47" name="テキスト ボックス 4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84455</xdr:rowOff>
    </xdr:from>
    <xdr:to xmlns:xdr="http://schemas.openxmlformats.org/drawingml/2006/spreadsheetDrawing">
      <xdr:col>85</xdr:col>
      <xdr:colOff>177800</xdr:colOff>
      <xdr:row>59</xdr:row>
      <xdr:rowOff>14605</xdr:rowOff>
    </xdr:to>
    <xdr:sp macro="" textlink="">
      <xdr:nvSpPr>
        <xdr:cNvPr id="448" name="楕円 447"/>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107315</xdr:rowOff>
    </xdr:from>
    <xdr:ext cx="405130" cy="259080"/>
    <xdr:sp macro="" textlink="">
      <xdr:nvSpPr>
        <xdr:cNvPr id="449" name="【保健センター・保健所】&#10;有形固定資産減価償却率該当値テキスト"/>
        <xdr:cNvSpPr txBox="1"/>
      </xdr:nvSpPr>
      <xdr:spPr>
        <a:xfrm>
          <a:off x="16357600" y="987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46355</xdr:rowOff>
    </xdr:from>
    <xdr:to xmlns:xdr="http://schemas.openxmlformats.org/drawingml/2006/spreadsheetDrawing">
      <xdr:col>81</xdr:col>
      <xdr:colOff>101600</xdr:colOff>
      <xdr:row>58</xdr:row>
      <xdr:rowOff>147955</xdr:rowOff>
    </xdr:to>
    <xdr:sp macro="" textlink="">
      <xdr:nvSpPr>
        <xdr:cNvPr id="450" name="楕円 449"/>
        <xdr:cNvSpPr/>
      </xdr:nvSpPr>
      <xdr:spPr>
        <a:xfrm>
          <a:off x="1543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97790</xdr:rowOff>
    </xdr:from>
    <xdr:to xmlns:xdr="http://schemas.openxmlformats.org/drawingml/2006/spreadsheetDrawing">
      <xdr:col>85</xdr:col>
      <xdr:colOff>127000</xdr:colOff>
      <xdr:row>58</xdr:row>
      <xdr:rowOff>135255</xdr:rowOff>
    </xdr:to>
    <xdr:cxnSp macro="">
      <xdr:nvCxnSpPr>
        <xdr:cNvPr id="451" name="直線コネクタ 450"/>
        <xdr:cNvCxnSpPr/>
      </xdr:nvCxnSpPr>
      <xdr:spPr>
        <a:xfrm>
          <a:off x="15481300" y="1004189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8255</xdr:rowOff>
    </xdr:from>
    <xdr:to xmlns:xdr="http://schemas.openxmlformats.org/drawingml/2006/spreadsheetDrawing">
      <xdr:col>76</xdr:col>
      <xdr:colOff>165100</xdr:colOff>
      <xdr:row>58</xdr:row>
      <xdr:rowOff>109855</xdr:rowOff>
    </xdr:to>
    <xdr:sp macro="" textlink="">
      <xdr:nvSpPr>
        <xdr:cNvPr id="452" name="楕円 451"/>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59055</xdr:rowOff>
    </xdr:from>
    <xdr:to xmlns:xdr="http://schemas.openxmlformats.org/drawingml/2006/spreadsheetDrawing">
      <xdr:col>81</xdr:col>
      <xdr:colOff>50800</xdr:colOff>
      <xdr:row>58</xdr:row>
      <xdr:rowOff>97790</xdr:rowOff>
    </xdr:to>
    <xdr:cxnSp macro="">
      <xdr:nvCxnSpPr>
        <xdr:cNvPr id="453" name="直線コネクタ 452"/>
        <xdr:cNvCxnSpPr/>
      </xdr:nvCxnSpPr>
      <xdr:spPr>
        <a:xfrm>
          <a:off x="14592300" y="10003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141605</xdr:rowOff>
    </xdr:from>
    <xdr:to xmlns:xdr="http://schemas.openxmlformats.org/drawingml/2006/spreadsheetDrawing">
      <xdr:col>72</xdr:col>
      <xdr:colOff>38100</xdr:colOff>
      <xdr:row>58</xdr:row>
      <xdr:rowOff>71755</xdr:rowOff>
    </xdr:to>
    <xdr:sp macro="" textlink="">
      <xdr:nvSpPr>
        <xdr:cNvPr id="454" name="楕円 453"/>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20955</xdr:rowOff>
    </xdr:from>
    <xdr:to xmlns:xdr="http://schemas.openxmlformats.org/drawingml/2006/spreadsheetDrawing">
      <xdr:col>76</xdr:col>
      <xdr:colOff>114300</xdr:colOff>
      <xdr:row>58</xdr:row>
      <xdr:rowOff>59055</xdr:rowOff>
    </xdr:to>
    <xdr:cxnSp macro="">
      <xdr:nvCxnSpPr>
        <xdr:cNvPr id="455" name="直線コネクタ 454"/>
        <xdr:cNvCxnSpPr/>
      </xdr:nvCxnSpPr>
      <xdr:spPr>
        <a:xfrm>
          <a:off x="13703300" y="99650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456" name="楕円 455"/>
        <xdr:cNvSpPr/>
      </xdr:nvSpPr>
      <xdr:spPr>
        <a:xfrm>
          <a:off x="12763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154940</xdr:rowOff>
    </xdr:from>
    <xdr:to xmlns:xdr="http://schemas.openxmlformats.org/drawingml/2006/spreadsheetDrawing">
      <xdr:col>71</xdr:col>
      <xdr:colOff>177800</xdr:colOff>
      <xdr:row>58</xdr:row>
      <xdr:rowOff>20955</xdr:rowOff>
    </xdr:to>
    <xdr:cxnSp macro="">
      <xdr:nvCxnSpPr>
        <xdr:cNvPr id="457" name="直線コネクタ 456"/>
        <xdr:cNvCxnSpPr/>
      </xdr:nvCxnSpPr>
      <xdr:spPr>
        <a:xfrm>
          <a:off x="12814300" y="99275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154940</xdr:rowOff>
    </xdr:from>
    <xdr:ext cx="405130" cy="257810"/>
    <xdr:sp macro="" textlink="">
      <xdr:nvSpPr>
        <xdr:cNvPr id="458" name="n_1aveValue【保健センター・保健所】&#10;有形固定資産減価償却率"/>
        <xdr:cNvSpPr txBox="1"/>
      </xdr:nvSpPr>
      <xdr:spPr>
        <a:xfrm>
          <a:off x="15266035" y="10270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83820</xdr:rowOff>
    </xdr:from>
    <xdr:ext cx="403860" cy="259080"/>
    <xdr:sp macro="" textlink="">
      <xdr:nvSpPr>
        <xdr:cNvPr id="459" name="n_2aveValue【保健センター・保健所】&#10;有形固定資産減価償却率"/>
        <xdr:cNvSpPr txBox="1"/>
      </xdr:nvSpPr>
      <xdr:spPr>
        <a:xfrm>
          <a:off x="14389735" y="10199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55245</xdr:rowOff>
    </xdr:from>
    <xdr:ext cx="403860" cy="257810"/>
    <xdr:sp macro="" textlink="">
      <xdr:nvSpPr>
        <xdr:cNvPr id="460" name="n_3aveValue【保健センター・保健所】&#10;有形固定資産減価償却率"/>
        <xdr:cNvSpPr txBox="1"/>
      </xdr:nvSpPr>
      <xdr:spPr>
        <a:xfrm>
          <a:off x="13500735" y="10170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26670</xdr:rowOff>
    </xdr:from>
    <xdr:ext cx="403860" cy="259080"/>
    <xdr:sp macro="" textlink="">
      <xdr:nvSpPr>
        <xdr:cNvPr id="461" name="n_4aveValue【保健センター・保健所】&#10;有形固定資産減価償却率"/>
        <xdr:cNvSpPr txBox="1"/>
      </xdr:nvSpPr>
      <xdr:spPr>
        <a:xfrm>
          <a:off x="12611735" y="10142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164465</xdr:rowOff>
    </xdr:from>
    <xdr:ext cx="405130" cy="259080"/>
    <xdr:sp macro="" textlink="">
      <xdr:nvSpPr>
        <xdr:cNvPr id="462" name="n_1mainValue【保健センター・保健所】&#10;有形固定資産減価償却率"/>
        <xdr:cNvSpPr txBox="1"/>
      </xdr:nvSpPr>
      <xdr:spPr>
        <a:xfrm>
          <a:off x="15266035" y="976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126365</xdr:rowOff>
    </xdr:from>
    <xdr:ext cx="403860" cy="259080"/>
    <xdr:sp macro="" textlink="">
      <xdr:nvSpPr>
        <xdr:cNvPr id="463" name="n_2mainValue【保健センター・保健所】&#10;有形固定資産減価償却率"/>
        <xdr:cNvSpPr txBox="1"/>
      </xdr:nvSpPr>
      <xdr:spPr>
        <a:xfrm>
          <a:off x="14389735" y="9727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88265</xdr:rowOff>
    </xdr:from>
    <xdr:ext cx="403860" cy="257810"/>
    <xdr:sp macro="" textlink="">
      <xdr:nvSpPr>
        <xdr:cNvPr id="464" name="n_3mainValue【保健センター・保健所】&#10;有形固定資産減価償却率"/>
        <xdr:cNvSpPr txBox="1"/>
      </xdr:nvSpPr>
      <xdr:spPr>
        <a:xfrm>
          <a:off x="13500735" y="9689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50165</xdr:rowOff>
    </xdr:from>
    <xdr:ext cx="403860" cy="259080"/>
    <xdr:sp macro="" textlink="">
      <xdr:nvSpPr>
        <xdr:cNvPr id="465" name="n_4mainValue【保健センター・保健所】&#10;有形固定資産減価償却率"/>
        <xdr:cNvSpPr txBox="1"/>
      </xdr:nvSpPr>
      <xdr:spPr>
        <a:xfrm>
          <a:off x="12611735" y="9651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4" name="テキスト ボックス 4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5" name="直線コネクタ 4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6" name="直線コネクタ 47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77" name="テキスト ボックス 476"/>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8" name="直線コネクタ 47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479" name="テキスト ボックス 478"/>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0" name="直線コネクタ 47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481" name="テキスト ボックス 480"/>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2" name="直線コネクタ 48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483" name="テキスト ボックス 482"/>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4" name="直線コネクタ 4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85" name="テキスト ボックス 484"/>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139700</xdr:rowOff>
    </xdr:from>
    <xdr:to xmlns:xdr="http://schemas.openxmlformats.org/drawingml/2006/spreadsheetDrawing">
      <xdr:col>116</xdr:col>
      <xdr:colOff>62865</xdr:colOff>
      <xdr:row>63</xdr:row>
      <xdr:rowOff>156210</xdr:rowOff>
    </xdr:to>
    <xdr:cxnSp macro="">
      <xdr:nvCxnSpPr>
        <xdr:cNvPr id="487" name="直線コネクタ 486"/>
        <xdr:cNvCxnSpPr/>
      </xdr:nvCxnSpPr>
      <xdr:spPr>
        <a:xfrm flipV="1">
          <a:off x="22160865" y="97409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160020</xdr:rowOff>
    </xdr:from>
    <xdr:ext cx="469900" cy="259080"/>
    <xdr:sp macro="" textlink="">
      <xdr:nvSpPr>
        <xdr:cNvPr id="488"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156210</xdr:rowOff>
    </xdr:from>
    <xdr:to xmlns:xdr="http://schemas.openxmlformats.org/drawingml/2006/spreadsheetDrawing">
      <xdr:col>116</xdr:col>
      <xdr:colOff>152400</xdr:colOff>
      <xdr:row>63</xdr:row>
      <xdr:rowOff>156210</xdr:rowOff>
    </xdr:to>
    <xdr:cxnSp macro="">
      <xdr:nvCxnSpPr>
        <xdr:cNvPr id="489" name="直線コネクタ 488"/>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86360</xdr:rowOff>
    </xdr:from>
    <xdr:ext cx="469900" cy="257810"/>
    <xdr:sp macro="" textlink="">
      <xdr:nvSpPr>
        <xdr:cNvPr id="490" name="【保健センター・保健所】&#10;一人当たり面積最大値テキスト"/>
        <xdr:cNvSpPr txBox="1"/>
      </xdr:nvSpPr>
      <xdr:spPr>
        <a:xfrm>
          <a:off x="22199600" y="9516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139700</xdr:rowOff>
    </xdr:from>
    <xdr:to xmlns:xdr="http://schemas.openxmlformats.org/drawingml/2006/spreadsheetDrawing">
      <xdr:col>116</xdr:col>
      <xdr:colOff>152400</xdr:colOff>
      <xdr:row>56</xdr:row>
      <xdr:rowOff>139700</xdr:rowOff>
    </xdr:to>
    <xdr:cxnSp macro="">
      <xdr:nvCxnSpPr>
        <xdr:cNvPr id="491" name="直線コネクタ 490"/>
        <xdr:cNvCxnSpPr/>
      </xdr:nvCxnSpPr>
      <xdr:spPr>
        <a:xfrm>
          <a:off x="22072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22225</xdr:rowOff>
    </xdr:from>
    <xdr:ext cx="469900" cy="258445"/>
    <xdr:sp macro="" textlink="">
      <xdr:nvSpPr>
        <xdr:cNvPr id="492" name="【保健センター・保健所】&#10;一人当たり面積平均値テキスト"/>
        <xdr:cNvSpPr txBox="1"/>
      </xdr:nvSpPr>
      <xdr:spPr>
        <a:xfrm>
          <a:off x="22199600" y="10823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43815</xdr:rowOff>
    </xdr:from>
    <xdr:to xmlns:xdr="http://schemas.openxmlformats.org/drawingml/2006/spreadsheetDrawing">
      <xdr:col>116</xdr:col>
      <xdr:colOff>114300</xdr:colOff>
      <xdr:row>63</xdr:row>
      <xdr:rowOff>145415</xdr:rowOff>
    </xdr:to>
    <xdr:sp macro="" textlink="">
      <xdr:nvSpPr>
        <xdr:cNvPr id="493" name="フローチャート: 判断 492"/>
        <xdr:cNvSpPr/>
      </xdr:nvSpPr>
      <xdr:spPr>
        <a:xfrm>
          <a:off x="22110700" y="1084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42545</xdr:rowOff>
    </xdr:from>
    <xdr:to xmlns:xdr="http://schemas.openxmlformats.org/drawingml/2006/spreadsheetDrawing">
      <xdr:col>112</xdr:col>
      <xdr:colOff>38100</xdr:colOff>
      <xdr:row>63</xdr:row>
      <xdr:rowOff>144145</xdr:rowOff>
    </xdr:to>
    <xdr:sp macro="" textlink="">
      <xdr:nvSpPr>
        <xdr:cNvPr id="494" name="フローチャート: 判断 493"/>
        <xdr:cNvSpPr/>
      </xdr:nvSpPr>
      <xdr:spPr>
        <a:xfrm>
          <a:off x="21272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25400</xdr:rowOff>
    </xdr:from>
    <xdr:to xmlns:xdr="http://schemas.openxmlformats.org/drawingml/2006/spreadsheetDrawing">
      <xdr:col>107</xdr:col>
      <xdr:colOff>101600</xdr:colOff>
      <xdr:row>63</xdr:row>
      <xdr:rowOff>127000</xdr:rowOff>
    </xdr:to>
    <xdr:sp macro="" textlink="">
      <xdr:nvSpPr>
        <xdr:cNvPr id="495" name="フローチャート: 判断 494"/>
        <xdr:cNvSpPr/>
      </xdr:nvSpPr>
      <xdr:spPr>
        <a:xfrm>
          <a:off x="20383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34925</xdr:rowOff>
    </xdr:from>
    <xdr:to xmlns:xdr="http://schemas.openxmlformats.org/drawingml/2006/spreadsheetDrawing">
      <xdr:col>102</xdr:col>
      <xdr:colOff>165100</xdr:colOff>
      <xdr:row>63</xdr:row>
      <xdr:rowOff>136525</xdr:rowOff>
    </xdr:to>
    <xdr:sp macro="" textlink="">
      <xdr:nvSpPr>
        <xdr:cNvPr id="496" name="フローチャート: 判断 495"/>
        <xdr:cNvSpPr/>
      </xdr:nvSpPr>
      <xdr:spPr>
        <a:xfrm>
          <a:off x="19494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27305</xdr:rowOff>
    </xdr:from>
    <xdr:to xmlns:xdr="http://schemas.openxmlformats.org/drawingml/2006/spreadsheetDrawing">
      <xdr:col>98</xdr:col>
      <xdr:colOff>38100</xdr:colOff>
      <xdr:row>63</xdr:row>
      <xdr:rowOff>128905</xdr:rowOff>
    </xdr:to>
    <xdr:sp macro="" textlink="">
      <xdr:nvSpPr>
        <xdr:cNvPr id="497" name="フローチャート: 判断 496"/>
        <xdr:cNvSpPr/>
      </xdr:nvSpPr>
      <xdr:spPr>
        <a:xfrm>
          <a:off x="186055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98" name="テキスト ボックス 497"/>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99" name="テキスト ボックス 498"/>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00" name="テキスト ボックス 499"/>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01" name="テキスト ボックス 500"/>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02" name="テキスト ボックス 501"/>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153035</xdr:rowOff>
    </xdr:from>
    <xdr:to xmlns:xdr="http://schemas.openxmlformats.org/drawingml/2006/spreadsheetDrawing">
      <xdr:col>116</xdr:col>
      <xdr:colOff>114300</xdr:colOff>
      <xdr:row>63</xdr:row>
      <xdr:rowOff>83185</xdr:rowOff>
    </xdr:to>
    <xdr:sp macro="" textlink="">
      <xdr:nvSpPr>
        <xdr:cNvPr id="503" name="楕円 502"/>
        <xdr:cNvSpPr/>
      </xdr:nvSpPr>
      <xdr:spPr>
        <a:xfrm>
          <a:off x="22110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113030</xdr:rowOff>
    </xdr:from>
    <xdr:ext cx="469900" cy="259080"/>
    <xdr:sp macro="" textlink="">
      <xdr:nvSpPr>
        <xdr:cNvPr id="504" name="【保健センター・保健所】&#10;一人当たり面積該当値テキスト"/>
        <xdr:cNvSpPr txBox="1"/>
      </xdr:nvSpPr>
      <xdr:spPr>
        <a:xfrm>
          <a:off x="22199600" y="1057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158750</xdr:rowOff>
    </xdr:from>
    <xdr:to xmlns:xdr="http://schemas.openxmlformats.org/drawingml/2006/spreadsheetDrawing">
      <xdr:col>112</xdr:col>
      <xdr:colOff>38100</xdr:colOff>
      <xdr:row>63</xdr:row>
      <xdr:rowOff>88900</xdr:rowOff>
    </xdr:to>
    <xdr:sp macro="" textlink="">
      <xdr:nvSpPr>
        <xdr:cNvPr id="505" name="楕円 504"/>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32385</xdr:rowOff>
    </xdr:from>
    <xdr:to xmlns:xdr="http://schemas.openxmlformats.org/drawingml/2006/spreadsheetDrawing">
      <xdr:col>116</xdr:col>
      <xdr:colOff>63500</xdr:colOff>
      <xdr:row>63</xdr:row>
      <xdr:rowOff>38100</xdr:rowOff>
    </xdr:to>
    <xdr:cxnSp macro="">
      <xdr:nvCxnSpPr>
        <xdr:cNvPr id="506" name="直線コネクタ 505"/>
        <xdr:cNvCxnSpPr/>
      </xdr:nvCxnSpPr>
      <xdr:spPr>
        <a:xfrm flipV="1">
          <a:off x="21323300" y="108337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160655</xdr:rowOff>
    </xdr:from>
    <xdr:to xmlns:xdr="http://schemas.openxmlformats.org/drawingml/2006/spreadsheetDrawing">
      <xdr:col>107</xdr:col>
      <xdr:colOff>101600</xdr:colOff>
      <xdr:row>63</xdr:row>
      <xdr:rowOff>90805</xdr:rowOff>
    </xdr:to>
    <xdr:sp macro="" textlink="">
      <xdr:nvSpPr>
        <xdr:cNvPr id="507" name="楕円 506"/>
        <xdr:cNvSpPr/>
      </xdr:nvSpPr>
      <xdr:spPr>
        <a:xfrm>
          <a:off x="2038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38100</xdr:rowOff>
    </xdr:from>
    <xdr:to xmlns:xdr="http://schemas.openxmlformats.org/drawingml/2006/spreadsheetDrawing">
      <xdr:col>111</xdr:col>
      <xdr:colOff>177800</xdr:colOff>
      <xdr:row>63</xdr:row>
      <xdr:rowOff>40640</xdr:rowOff>
    </xdr:to>
    <xdr:cxnSp macro="">
      <xdr:nvCxnSpPr>
        <xdr:cNvPr id="508" name="直線コネクタ 507"/>
        <xdr:cNvCxnSpPr/>
      </xdr:nvCxnSpPr>
      <xdr:spPr>
        <a:xfrm flipV="1">
          <a:off x="20434300" y="1083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162560</xdr:rowOff>
    </xdr:from>
    <xdr:to xmlns:xdr="http://schemas.openxmlformats.org/drawingml/2006/spreadsheetDrawing">
      <xdr:col>102</xdr:col>
      <xdr:colOff>165100</xdr:colOff>
      <xdr:row>63</xdr:row>
      <xdr:rowOff>92710</xdr:rowOff>
    </xdr:to>
    <xdr:sp macro="" textlink="">
      <xdr:nvSpPr>
        <xdr:cNvPr id="509" name="楕円 508"/>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40640</xdr:rowOff>
    </xdr:from>
    <xdr:to xmlns:xdr="http://schemas.openxmlformats.org/drawingml/2006/spreadsheetDrawing">
      <xdr:col>107</xdr:col>
      <xdr:colOff>50800</xdr:colOff>
      <xdr:row>63</xdr:row>
      <xdr:rowOff>41910</xdr:rowOff>
    </xdr:to>
    <xdr:cxnSp macro="">
      <xdr:nvCxnSpPr>
        <xdr:cNvPr id="510" name="直線コネクタ 509"/>
        <xdr:cNvCxnSpPr/>
      </xdr:nvCxnSpPr>
      <xdr:spPr>
        <a:xfrm flipV="1">
          <a:off x="19545300" y="108419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166370</xdr:rowOff>
    </xdr:from>
    <xdr:to xmlns:xdr="http://schemas.openxmlformats.org/drawingml/2006/spreadsheetDrawing">
      <xdr:col>98</xdr:col>
      <xdr:colOff>38100</xdr:colOff>
      <xdr:row>63</xdr:row>
      <xdr:rowOff>96520</xdr:rowOff>
    </xdr:to>
    <xdr:sp macro="" textlink="">
      <xdr:nvSpPr>
        <xdr:cNvPr id="511" name="楕円 510"/>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41910</xdr:rowOff>
    </xdr:from>
    <xdr:to xmlns:xdr="http://schemas.openxmlformats.org/drawingml/2006/spreadsheetDrawing">
      <xdr:col>102</xdr:col>
      <xdr:colOff>114300</xdr:colOff>
      <xdr:row>63</xdr:row>
      <xdr:rowOff>45720</xdr:rowOff>
    </xdr:to>
    <xdr:cxnSp macro="">
      <xdr:nvCxnSpPr>
        <xdr:cNvPr id="512" name="直線コネクタ 511"/>
        <xdr:cNvCxnSpPr/>
      </xdr:nvCxnSpPr>
      <xdr:spPr>
        <a:xfrm flipV="1">
          <a:off x="18656300" y="1084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135255</xdr:rowOff>
    </xdr:from>
    <xdr:ext cx="469900" cy="257810"/>
    <xdr:sp macro="" textlink="">
      <xdr:nvSpPr>
        <xdr:cNvPr id="513" name="n_1aveValue【保健センター・保健所】&#10;一人当たり面積"/>
        <xdr:cNvSpPr txBox="1"/>
      </xdr:nvSpPr>
      <xdr:spPr>
        <a:xfrm>
          <a:off x="21075650" y="10936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118110</xdr:rowOff>
    </xdr:from>
    <xdr:ext cx="468630" cy="259080"/>
    <xdr:sp macro="" textlink="">
      <xdr:nvSpPr>
        <xdr:cNvPr id="514" name="n_2aveValue【保健センター・保健所】&#10;一人当たり面積"/>
        <xdr:cNvSpPr txBox="1"/>
      </xdr:nvSpPr>
      <xdr:spPr>
        <a:xfrm>
          <a:off x="20199350" y="10919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127635</xdr:rowOff>
    </xdr:from>
    <xdr:ext cx="468630" cy="259080"/>
    <xdr:sp macro="" textlink="">
      <xdr:nvSpPr>
        <xdr:cNvPr id="515" name="n_3aveValue【保健センター・保健所】&#10;一人当たり面積"/>
        <xdr:cNvSpPr txBox="1"/>
      </xdr:nvSpPr>
      <xdr:spPr>
        <a:xfrm>
          <a:off x="19310350" y="10928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120650</xdr:rowOff>
    </xdr:from>
    <xdr:ext cx="468630" cy="257810"/>
    <xdr:sp macro="" textlink="">
      <xdr:nvSpPr>
        <xdr:cNvPr id="516" name="n_4aveValue【保健センター・保健所】&#10;一人当たり面積"/>
        <xdr:cNvSpPr txBox="1"/>
      </xdr:nvSpPr>
      <xdr:spPr>
        <a:xfrm>
          <a:off x="18421350" y="10922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106045</xdr:rowOff>
    </xdr:from>
    <xdr:ext cx="469900" cy="259080"/>
    <xdr:sp macro="" textlink="">
      <xdr:nvSpPr>
        <xdr:cNvPr id="517" name="n_1mainValue【保健センター・保健所】&#10;一人当たり面積"/>
        <xdr:cNvSpPr txBox="1"/>
      </xdr:nvSpPr>
      <xdr:spPr>
        <a:xfrm>
          <a:off x="21075650" y="10564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107315</xdr:rowOff>
    </xdr:from>
    <xdr:ext cx="468630" cy="259080"/>
    <xdr:sp macro="" textlink="">
      <xdr:nvSpPr>
        <xdr:cNvPr id="518" name="n_2mainValue【保健センター・保健所】&#10;一人当たり面積"/>
        <xdr:cNvSpPr txBox="1"/>
      </xdr:nvSpPr>
      <xdr:spPr>
        <a:xfrm>
          <a:off x="20199350" y="10565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109220</xdr:rowOff>
    </xdr:from>
    <xdr:ext cx="468630" cy="257810"/>
    <xdr:sp macro="" textlink="">
      <xdr:nvSpPr>
        <xdr:cNvPr id="519" name="n_3mainValue【保健センター・保健所】&#10;一人当たり面積"/>
        <xdr:cNvSpPr txBox="1"/>
      </xdr:nvSpPr>
      <xdr:spPr>
        <a:xfrm>
          <a:off x="19310350" y="105676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113030</xdr:rowOff>
    </xdr:from>
    <xdr:ext cx="468630" cy="259080"/>
    <xdr:sp macro="" textlink="">
      <xdr:nvSpPr>
        <xdr:cNvPr id="520" name="n_4mainValue【保健センター・保健所】&#10;一人当たり面積"/>
        <xdr:cNvSpPr txBox="1"/>
      </xdr:nvSpPr>
      <xdr:spPr>
        <a:xfrm>
          <a:off x="18421350" y="10571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45" name="テキスト ボックス 5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6" name="直線コネクタ 5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547" name="テキスト ボックス 5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48" name="直線コネクタ 5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549" name="テキスト ボックス 54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0" name="直線コネクタ 5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1" name="テキスト ボックス 5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2" name="直線コネクタ 5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53" name="テキスト ボックス 55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4" name="直線コネクタ 5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5" name="テキスト ボックス 5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56" name="直線コネクタ 5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57" name="テキスト ボックス 5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58" name="直線コネクタ 5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559" name="テキスト ボックス 55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0" name="直線コネクタ 5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62" name="直線コネクタ 561"/>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6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4" name="直線コネクタ 5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565"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66" name="直線コネクタ 565"/>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158750</xdr:rowOff>
    </xdr:from>
    <xdr:ext cx="405130" cy="259080"/>
    <xdr:sp macro="" textlink="">
      <xdr:nvSpPr>
        <xdr:cNvPr id="567" name="【庁舎】&#10;有形固定資産減価償却率平均値テキスト"/>
        <xdr:cNvSpPr txBox="1"/>
      </xdr:nvSpPr>
      <xdr:spPr>
        <a:xfrm>
          <a:off x="16357600" y="17818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8890</xdr:rowOff>
    </xdr:from>
    <xdr:to xmlns:xdr="http://schemas.openxmlformats.org/drawingml/2006/spreadsheetDrawing">
      <xdr:col>85</xdr:col>
      <xdr:colOff>177800</xdr:colOff>
      <xdr:row>104</xdr:row>
      <xdr:rowOff>110490</xdr:rowOff>
    </xdr:to>
    <xdr:sp macro="" textlink="">
      <xdr:nvSpPr>
        <xdr:cNvPr id="568" name="フローチャート: 判断 567"/>
        <xdr:cNvSpPr/>
      </xdr:nvSpPr>
      <xdr:spPr>
        <a:xfrm>
          <a:off x="162687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59690</xdr:rowOff>
    </xdr:from>
    <xdr:to xmlns:xdr="http://schemas.openxmlformats.org/drawingml/2006/spreadsheetDrawing">
      <xdr:col>81</xdr:col>
      <xdr:colOff>101600</xdr:colOff>
      <xdr:row>104</xdr:row>
      <xdr:rowOff>161290</xdr:rowOff>
    </xdr:to>
    <xdr:sp macro="" textlink="">
      <xdr:nvSpPr>
        <xdr:cNvPr id="569" name="フローチャート: 判断 568"/>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157480</xdr:rowOff>
    </xdr:from>
    <xdr:to xmlns:xdr="http://schemas.openxmlformats.org/drawingml/2006/spreadsheetDrawing">
      <xdr:col>76</xdr:col>
      <xdr:colOff>165100</xdr:colOff>
      <xdr:row>105</xdr:row>
      <xdr:rowOff>87630</xdr:rowOff>
    </xdr:to>
    <xdr:sp macro="" textlink="">
      <xdr:nvSpPr>
        <xdr:cNvPr id="570" name="フローチャート: 判断 569"/>
        <xdr:cNvSpPr/>
      </xdr:nvSpPr>
      <xdr:spPr>
        <a:xfrm>
          <a:off x="14541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15875</xdr:rowOff>
    </xdr:from>
    <xdr:to xmlns:xdr="http://schemas.openxmlformats.org/drawingml/2006/spreadsheetDrawing">
      <xdr:col>72</xdr:col>
      <xdr:colOff>38100</xdr:colOff>
      <xdr:row>105</xdr:row>
      <xdr:rowOff>117475</xdr:rowOff>
    </xdr:to>
    <xdr:sp macro="" textlink="">
      <xdr:nvSpPr>
        <xdr:cNvPr id="571" name="フローチャート: 判断 570"/>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13970</xdr:rowOff>
    </xdr:from>
    <xdr:to xmlns:xdr="http://schemas.openxmlformats.org/drawingml/2006/spreadsheetDrawing">
      <xdr:col>67</xdr:col>
      <xdr:colOff>101600</xdr:colOff>
      <xdr:row>105</xdr:row>
      <xdr:rowOff>115570</xdr:rowOff>
    </xdr:to>
    <xdr:sp macro="" textlink="">
      <xdr:nvSpPr>
        <xdr:cNvPr id="572" name="フローチャート: 判断 571"/>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3" name="テキスト ボックス 5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4" name="テキスト ボックス 5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5" name="テキスト ボックス 5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6" name="テキスト ボックス 5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7" name="テキスト ボックス 5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46355</xdr:rowOff>
    </xdr:from>
    <xdr:to xmlns:xdr="http://schemas.openxmlformats.org/drawingml/2006/spreadsheetDrawing">
      <xdr:col>85</xdr:col>
      <xdr:colOff>177800</xdr:colOff>
      <xdr:row>101</xdr:row>
      <xdr:rowOff>147955</xdr:rowOff>
    </xdr:to>
    <xdr:sp macro="" textlink="">
      <xdr:nvSpPr>
        <xdr:cNvPr id="578" name="楕円 577"/>
        <xdr:cNvSpPr/>
      </xdr:nvSpPr>
      <xdr:spPr>
        <a:xfrm>
          <a:off x="162687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69215</xdr:rowOff>
    </xdr:from>
    <xdr:ext cx="405130" cy="259080"/>
    <xdr:sp macro="" textlink="">
      <xdr:nvSpPr>
        <xdr:cNvPr id="579" name="【庁舎】&#10;有形固定資産減価償却率該当値テキスト"/>
        <xdr:cNvSpPr txBox="1"/>
      </xdr:nvSpPr>
      <xdr:spPr>
        <a:xfrm>
          <a:off x="16357600" y="1721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17780</xdr:rowOff>
    </xdr:from>
    <xdr:to xmlns:xdr="http://schemas.openxmlformats.org/drawingml/2006/spreadsheetDrawing">
      <xdr:col>81</xdr:col>
      <xdr:colOff>101600</xdr:colOff>
      <xdr:row>101</xdr:row>
      <xdr:rowOff>118745</xdr:rowOff>
    </xdr:to>
    <xdr:sp macro="" textlink="">
      <xdr:nvSpPr>
        <xdr:cNvPr id="580" name="楕円 579"/>
        <xdr:cNvSpPr/>
      </xdr:nvSpPr>
      <xdr:spPr>
        <a:xfrm>
          <a:off x="15430500" y="1733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67945</xdr:rowOff>
    </xdr:from>
    <xdr:to xmlns:xdr="http://schemas.openxmlformats.org/drawingml/2006/spreadsheetDrawing">
      <xdr:col>85</xdr:col>
      <xdr:colOff>127000</xdr:colOff>
      <xdr:row>101</xdr:row>
      <xdr:rowOff>97790</xdr:rowOff>
    </xdr:to>
    <xdr:cxnSp macro="">
      <xdr:nvCxnSpPr>
        <xdr:cNvPr id="581" name="直線コネクタ 580"/>
        <xdr:cNvCxnSpPr/>
      </xdr:nvCxnSpPr>
      <xdr:spPr>
        <a:xfrm>
          <a:off x="15481300" y="1738439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153035</xdr:rowOff>
    </xdr:from>
    <xdr:to xmlns:xdr="http://schemas.openxmlformats.org/drawingml/2006/spreadsheetDrawing">
      <xdr:col>76</xdr:col>
      <xdr:colOff>165100</xdr:colOff>
      <xdr:row>101</xdr:row>
      <xdr:rowOff>83185</xdr:rowOff>
    </xdr:to>
    <xdr:sp macro="" textlink="">
      <xdr:nvSpPr>
        <xdr:cNvPr id="582" name="楕円 581"/>
        <xdr:cNvSpPr/>
      </xdr:nvSpPr>
      <xdr:spPr>
        <a:xfrm>
          <a:off x="14541500" y="17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32385</xdr:rowOff>
    </xdr:from>
    <xdr:to xmlns:xdr="http://schemas.openxmlformats.org/drawingml/2006/spreadsheetDrawing">
      <xdr:col>81</xdr:col>
      <xdr:colOff>50800</xdr:colOff>
      <xdr:row>101</xdr:row>
      <xdr:rowOff>67945</xdr:rowOff>
    </xdr:to>
    <xdr:cxnSp macro="">
      <xdr:nvCxnSpPr>
        <xdr:cNvPr id="583" name="直線コネクタ 582"/>
        <xdr:cNvCxnSpPr/>
      </xdr:nvCxnSpPr>
      <xdr:spPr>
        <a:xfrm>
          <a:off x="14592300" y="173488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154940</xdr:rowOff>
    </xdr:from>
    <xdr:to xmlns:xdr="http://schemas.openxmlformats.org/drawingml/2006/spreadsheetDrawing">
      <xdr:col>72</xdr:col>
      <xdr:colOff>38100</xdr:colOff>
      <xdr:row>101</xdr:row>
      <xdr:rowOff>84455</xdr:rowOff>
    </xdr:to>
    <xdr:sp macro="" textlink="">
      <xdr:nvSpPr>
        <xdr:cNvPr id="584" name="楕円 583"/>
        <xdr:cNvSpPr/>
      </xdr:nvSpPr>
      <xdr:spPr>
        <a:xfrm>
          <a:off x="13652500" y="17299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32385</xdr:rowOff>
    </xdr:from>
    <xdr:to xmlns:xdr="http://schemas.openxmlformats.org/drawingml/2006/spreadsheetDrawing">
      <xdr:col>76</xdr:col>
      <xdr:colOff>114300</xdr:colOff>
      <xdr:row>101</xdr:row>
      <xdr:rowOff>33655</xdr:rowOff>
    </xdr:to>
    <xdr:cxnSp macro="">
      <xdr:nvCxnSpPr>
        <xdr:cNvPr id="585" name="直線コネクタ 584"/>
        <xdr:cNvCxnSpPr/>
      </xdr:nvCxnSpPr>
      <xdr:spPr>
        <a:xfrm flipV="1">
          <a:off x="13703300" y="173488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8890</xdr:rowOff>
    </xdr:from>
    <xdr:to xmlns:xdr="http://schemas.openxmlformats.org/drawingml/2006/spreadsheetDrawing">
      <xdr:col>67</xdr:col>
      <xdr:colOff>101600</xdr:colOff>
      <xdr:row>102</xdr:row>
      <xdr:rowOff>110490</xdr:rowOff>
    </xdr:to>
    <xdr:sp macro="" textlink="">
      <xdr:nvSpPr>
        <xdr:cNvPr id="586" name="楕円 585"/>
        <xdr:cNvSpPr/>
      </xdr:nvSpPr>
      <xdr:spPr>
        <a:xfrm>
          <a:off x="127635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33655</xdr:rowOff>
    </xdr:from>
    <xdr:to xmlns:xdr="http://schemas.openxmlformats.org/drawingml/2006/spreadsheetDrawing">
      <xdr:col>71</xdr:col>
      <xdr:colOff>177800</xdr:colOff>
      <xdr:row>102</xdr:row>
      <xdr:rowOff>59690</xdr:rowOff>
    </xdr:to>
    <xdr:cxnSp macro="">
      <xdr:nvCxnSpPr>
        <xdr:cNvPr id="587" name="直線コネクタ 586"/>
        <xdr:cNvCxnSpPr/>
      </xdr:nvCxnSpPr>
      <xdr:spPr>
        <a:xfrm flipV="1">
          <a:off x="12814300" y="1735010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152400</xdr:rowOff>
    </xdr:from>
    <xdr:ext cx="405130" cy="259080"/>
    <xdr:sp macro="" textlink="">
      <xdr:nvSpPr>
        <xdr:cNvPr id="588" name="n_1aveValue【庁舎】&#10;有形固定資産減価償却率"/>
        <xdr:cNvSpPr txBox="1"/>
      </xdr:nvSpPr>
      <xdr:spPr>
        <a:xfrm>
          <a:off x="1526603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78740</xdr:rowOff>
    </xdr:from>
    <xdr:ext cx="403860" cy="259080"/>
    <xdr:sp macro="" textlink="">
      <xdr:nvSpPr>
        <xdr:cNvPr id="589" name="n_2aveValue【庁舎】&#10;有形固定資産減価償却率"/>
        <xdr:cNvSpPr txBox="1"/>
      </xdr:nvSpPr>
      <xdr:spPr>
        <a:xfrm>
          <a:off x="14389735" y="18080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109220</xdr:rowOff>
    </xdr:from>
    <xdr:ext cx="403860" cy="257810"/>
    <xdr:sp macro="" textlink="">
      <xdr:nvSpPr>
        <xdr:cNvPr id="590" name="n_3aveValue【庁舎】&#10;有形固定資産減価償却率"/>
        <xdr:cNvSpPr txBox="1"/>
      </xdr:nvSpPr>
      <xdr:spPr>
        <a:xfrm>
          <a:off x="13500735" y="1811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106680</xdr:rowOff>
    </xdr:from>
    <xdr:ext cx="403860" cy="259080"/>
    <xdr:sp macro="" textlink="">
      <xdr:nvSpPr>
        <xdr:cNvPr id="591" name="n_4aveValue【庁舎】&#10;有形固定資産減価償却率"/>
        <xdr:cNvSpPr txBox="1"/>
      </xdr:nvSpPr>
      <xdr:spPr>
        <a:xfrm>
          <a:off x="12611735" y="1810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135255</xdr:rowOff>
    </xdr:from>
    <xdr:ext cx="405130" cy="257810"/>
    <xdr:sp macro="" textlink="">
      <xdr:nvSpPr>
        <xdr:cNvPr id="592" name="n_1mainValue【庁舎】&#10;有形固定資産減価償却率"/>
        <xdr:cNvSpPr txBox="1"/>
      </xdr:nvSpPr>
      <xdr:spPr>
        <a:xfrm>
          <a:off x="15266035" y="17108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99695</xdr:rowOff>
    </xdr:from>
    <xdr:ext cx="403860" cy="257810"/>
    <xdr:sp macro="" textlink="">
      <xdr:nvSpPr>
        <xdr:cNvPr id="593" name="n_2mainValue【庁舎】&#10;有形固定資産減価償却率"/>
        <xdr:cNvSpPr txBox="1"/>
      </xdr:nvSpPr>
      <xdr:spPr>
        <a:xfrm>
          <a:off x="14389735" y="17073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100965</xdr:rowOff>
    </xdr:from>
    <xdr:ext cx="403860" cy="257810"/>
    <xdr:sp macro="" textlink="">
      <xdr:nvSpPr>
        <xdr:cNvPr id="594" name="n_3mainValue【庁舎】&#10;有形固定資産減価償却率"/>
        <xdr:cNvSpPr txBox="1"/>
      </xdr:nvSpPr>
      <xdr:spPr>
        <a:xfrm>
          <a:off x="13500735" y="17074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127000</xdr:rowOff>
    </xdr:from>
    <xdr:ext cx="403860" cy="259080"/>
    <xdr:sp macro="" textlink="">
      <xdr:nvSpPr>
        <xdr:cNvPr id="595" name="n_4mainValue【庁舎】&#10;有形固定資産減価償却率"/>
        <xdr:cNvSpPr txBox="1"/>
      </xdr:nvSpPr>
      <xdr:spPr>
        <a:xfrm>
          <a:off x="12611735" y="17272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04" name="テキスト ボックス 6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5" name="直線コネクタ 6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6" name="直線コネクタ 6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607" name="テキスト ボックス 606"/>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8" name="直線コネクタ 6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609" name="テキスト ボックス 608"/>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0" name="直線コネクタ 6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611" name="テキスト ボックス 610"/>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2" name="直線コネクタ 6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613" name="テキスト ボックス 612"/>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4" name="直線コネクタ 6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7810"/>
    <xdr:sp macro="" textlink="">
      <xdr:nvSpPr>
        <xdr:cNvPr id="615" name="テキスト ボックス 614"/>
        <xdr:cNvSpPr txBox="1"/>
      </xdr:nvSpPr>
      <xdr:spPr>
        <a:xfrm>
          <a:off x="17756505" y="1700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6" name="直線コネクタ 6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17" name="テキスト ボックス 616"/>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159385</xdr:rowOff>
    </xdr:from>
    <xdr:to xmlns:xdr="http://schemas.openxmlformats.org/drawingml/2006/spreadsheetDrawing">
      <xdr:col>116</xdr:col>
      <xdr:colOff>62865</xdr:colOff>
      <xdr:row>108</xdr:row>
      <xdr:rowOff>145415</xdr:rowOff>
    </xdr:to>
    <xdr:cxnSp macro="">
      <xdr:nvCxnSpPr>
        <xdr:cNvPr id="619" name="直線コネクタ 618"/>
        <xdr:cNvCxnSpPr/>
      </xdr:nvCxnSpPr>
      <xdr:spPr>
        <a:xfrm flipV="1">
          <a:off x="22160865" y="17304385"/>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149225</xdr:rowOff>
    </xdr:from>
    <xdr:ext cx="469900" cy="259080"/>
    <xdr:sp macro="" textlink="">
      <xdr:nvSpPr>
        <xdr:cNvPr id="620" name="【庁舎】&#10;一人当たり面積最小値テキスト"/>
        <xdr:cNvSpPr txBox="1"/>
      </xdr:nvSpPr>
      <xdr:spPr>
        <a:xfrm>
          <a:off x="22199600" y="1866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145415</xdr:rowOff>
    </xdr:from>
    <xdr:to xmlns:xdr="http://schemas.openxmlformats.org/drawingml/2006/spreadsheetDrawing">
      <xdr:col>116</xdr:col>
      <xdr:colOff>152400</xdr:colOff>
      <xdr:row>108</xdr:row>
      <xdr:rowOff>145415</xdr:rowOff>
    </xdr:to>
    <xdr:cxnSp macro="">
      <xdr:nvCxnSpPr>
        <xdr:cNvPr id="621" name="直線コネクタ 620"/>
        <xdr:cNvCxnSpPr/>
      </xdr:nvCxnSpPr>
      <xdr:spPr>
        <a:xfrm>
          <a:off x="22072600" y="1866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106045</xdr:rowOff>
    </xdr:from>
    <xdr:ext cx="534670" cy="259080"/>
    <xdr:sp macro="" textlink="">
      <xdr:nvSpPr>
        <xdr:cNvPr id="622" name="【庁舎】&#10;一人当たり面積最大値テキスト"/>
        <xdr:cNvSpPr txBox="1"/>
      </xdr:nvSpPr>
      <xdr:spPr>
        <a:xfrm>
          <a:off x="22199600" y="1707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159385</xdr:rowOff>
    </xdr:from>
    <xdr:to xmlns:xdr="http://schemas.openxmlformats.org/drawingml/2006/spreadsheetDrawing">
      <xdr:col>116</xdr:col>
      <xdr:colOff>152400</xdr:colOff>
      <xdr:row>100</xdr:row>
      <xdr:rowOff>159385</xdr:rowOff>
    </xdr:to>
    <xdr:cxnSp macro="">
      <xdr:nvCxnSpPr>
        <xdr:cNvPr id="623" name="直線コネクタ 622"/>
        <xdr:cNvCxnSpPr/>
      </xdr:nvCxnSpPr>
      <xdr:spPr>
        <a:xfrm>
          <a:off x="22072600" y="1730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167005</xdr:rowOff>
    </xdr:from>
    <xdr:ext cx="469900" cy="257810"/>
    <xdr:sp macro="" textlink="">
      <xdr:nvSpPr>
        <xdr:cNvPr id="624" name="【庁舎】&#10;一人当たり面積平均値テキスト"/>
        <xdr:cNvSpPr txBox="1"/>
      </xdr:nvSpPr>
      <xdr:spPr>
        <a:xfrm>
          <a:off x="22199600" y="183407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144145</xdr:rowOff>
    </xdr:from>
    <xdr:to xmlns:xdr="http://schemas.openxmlformats.org/drawingml/2006/spreadsheetDrawing">
      <xdr:col>116</xdr:col>
      <xdr:colOff>114300</xdr:colOff>
      <xdr:row>108</xdr:row>
      <xdr:rowOff>74930</xdr:rowOff>
    </xdr:to>
    <xdr:sp macro="" textlink="">
      <xdr:nvSpPr>
        <xdr:cNvPr id="625" name="フローチャート: 判断 624"/>
        <xdr:cNvSpPr/>
      </xdr:nvSpPr>
      <xdr:spPr>
        <a:xfrm>
          <a:off x="2211070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151130</xdr:rowOff>
    </xdr:from>
    <xdr:to xmlns:xdr="http://schemas.openxmlformats.org/drawingml/2006/spreadsheetDrawing">
      <xdr:col>112</xdr:col>
      <xdr:colOff>38100</xdr:colOff>
      <xdr:row>108</xdr:row>
      <xdr:rowOff>81280</xdr:rowOff>
    </xdr:to>
    <xdr:sp macro="" textlink="">
      <xdr:nvSpPr>
        <xdr:cNvPr id="626" name="フローチャート: 判断 625"/>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156210</xdr:rowOff>
    </xdr:from>
    <xdr:to xmlns:xdr="http://schemas.openxmlformats.org/drawingml/2006/spreadsheetDrawing">
      <xdr:col>107</xdr:col>
      <xdr:colOff>101600</xdr:colOff>
      <xdr:row>108</xdr:row>
      <xdr:rowOff>86360</xdr:rowOff>
    </xdr:to>
    <xdr:sp macro="" textlink="">
      <xdr:nvSpPr>
        <xdr:cNvPr id="627" name="フローチャート: 判断 626"/>
        <xdr:cNvSpPr/>
      </xdr:nvSpPr>
      <xdr:spPr>
        <a:xfrm>
          <a:off x="20383500" y="185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158750</xdr:rowOff>
    </xdr:from>
    <xdr:to xmlns:xdr="http://schemas.openxmlformats.org/drawingml/2006/spreadsheetDrawing">
      <xdr:col>102</xdr:col>
      <xdr:colOff>165100</xdr:colOff>
      <xdr:row>108</xdr:row>
      <xdr:rowOff>88900</xdr:rowOff>
    </xdr:to>
    <xdr:sp macro="" textlink="">
      <xdr:nvSpPr>
        <xdr:cNvPr id="628" name="フローチャート: 判断 627"/>
        <xdr:cNvSpPr/>
      </xdr:nvSpPr>
      <xdr:spPr>
        <a:xfrm>
          <a:off x="19494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161290</xdr:rowOff>
    </xdr:from>
    <xdr:to xmlns:xdr="http://schemas.openxmlformats.org/drawingml/2006/spreadsheetDrawing">
      <xdr:col>98</xdr:col>
      <xdr:colOff>38100</xdr:colOff>
      <xdr:row>108</xdr:row>
      <xdr:rowOff>91440</xdr:rowOff>
    </xdr:to>
    <xdr:sp macro="" textlink="">
      <xdr:nvSpPr>
        <xdr:cNvPr id="629" name="フローチャート: 判断 628"/>
        <xdr:cNvSpPr/>
      </xdr:nvSpPr>
      <xdr:spPr>
        <a:xfrm>
          <a:off x="18605500" y="185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0" name="テキスト ボックス 6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1" name="テキスト ボックス 6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2" name="テキスト ボックス 6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3" name="テキスト ボックス 6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4" name="テキスト ボックス 6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161925</xdr:rowOff>
    </xdr:from>
    <xdr:to xmlns:xdr="http://schemas.openxmlformats.org/drawingml/2006/spreadsheetDrawing">
      <xdr:col>116</xdr:col>
      <xdr:colOff>114300</xdr:colOff>
      <xdr:row>108</xdr:row>
      <xdr:rowOff>92075</xdr:rowOff>
    </xdr:to>
    <xdr:sp macro="" textlink="">
      <xdr:nvSpPr>
        <xdr:cNvPr id="635" name="楕円 634"/>
        <xdr:cNvSpPr/>
      </xdr:nvSpPr>
      <xdr:spPr>
        <a:xfrm>
          <a:off x="22110700" y="185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122555</xdr:rowOff>
    </xdr:from>
    <xdr:ext cx="469900" cy="257810"/>
    <xdr:sp macro="" textlink="">
      <xdr:nvSpPr>
        <xdr:cNvPr id="636" name="【庁舎】&#10;一人当たり面積該当値テキスト"/>
        <xdr:cNvSpPr txBox="1"/>
      </xdr:nvSpPr>
      <xdr:spPr>
        <a:xfrm>
          <a:off x="22199600" y="18467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167005</xdr:rowOff>
    </xdr:from>
    <xdr:to xmlns:xdr="http://schemas.openxmlformats.org/drawingml/2006/spreadsheetDrawing">
      <xdr:col>112</xdr:col>
      <xdr:colOff>38100</xdr:colOff>
      <xdr:row>108</xdr:row>
      <xdr:rowOff>97790</xdr:rowOff>
    </xdr:to>
    <xdr:sp macro="" textlink="">
      <xdr:nvSpPr>
        <xdr:cNvPr id="637" name="楕円 636"/>
        <xdr:cNvSpPr/>
      </xdr:nvSpPr>
      <xdr:spPr>
        <a:xfrm>
          <a:off x="21272500" y="1851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41275</xdr:rowOff>
    </xdr:from>
    <xdr:to xmlns:xdr="http://schemas.openxmlformats.org/drawingml/2006/spreadsheetDrawing">
      <xdr:col>116</xdr:col>
      <xdr:colOff>63500</xdr:colOff>
      <xdr:row>108</xdr:row>
      <xdr:rowOff>46355</xdr:rowOff>
    </xdr:to>
    <xdr:cxnSp macro="">
      <xdr:nvCxnSpPr>
        <xdr:cNvPr id="638" name="直線コネクタ 637"/>
        <xdr:cNvCxnSpPr/>
      </xdr:nvCxnSpPr>
      <xdr:spPr>
        <a:xfrm flipV="1">
          <a:off x="21323300" y="185578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168275</xdr:rowOff>
    </xdr:from>
    <xdr:to xmlns:xdr="http://schemas.openxmlformats.org/drawingml/2006/spreadsheetDrawing">
      <xdr:col>107</xdr:col>
      <xdr:colOff>101600</xdr:colOff>
      <xdr:row>108</xdr:row>
      <xdr:rowOff>98425</xdr:rowOff>
    </xdr:to>
    <xdr:sp macro="" textlink="">
      <xdr:nvSpPr>
        <xdr:cNvPr id="639" name="楕円 638"/>
        <xdr:cNvSpPr/>
      </xdr:nvSpPr>
      <xdr:spPr>
        <a:xfrm>
          <a:off x="20383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46355</xdr:rowOff>
    </xdr:from>
    <xdr:to xmlns:xdr="http://schemas.openxmlformats.org/drawingml/2006/spreadsheetDrawing">
      <xdr:col>111</xdr:col>
      <xdr:colOff>177800</xdr:colOff>
      <xdr:row>108</xdr:row>
      <xdr:rowOff>47625</xdr:rowOff>
    </xdr:to>
    <xdr:cxnSp macro="">
      <xdr:nvCxnSpPr>
        <xdr:cNvPr id="640" name="直線コネクタ 639"/>
        <xdr:cNvCxnSpPr/>
      </xdr:nvCxnSpPr>
      <xdr:spPr>
        <a:xfrm flipV="1">
          <a:off x="20434300" y="185629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169545</xdr:rowOff>
    </xdr:from>
    <xdr:to xmlns:xdr="http://schemas.openxmlformats.org/drawingml/2006/spreadsheetDrawing">
      <xdr:col>102</xdr:col>
      <xdr:colOff>165100</xdr:colOff>
      <xdr:row>108</xdr:row>
      <xdr:rowOff>99695</xdr:rowOff>
    </xdr:to>
    <xdr:sp macro="" textlink="">
      <xdr:nvSpPr>
        <xdr:cNvPr id="641" name="楕円 640"/>
        <xdr:cNvSpPr/>
      </xdr:nvSpPr>
      <xdr:spPr>
        <a:xfrm>
          <a:off x="1949450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47625</xdr:rowOff>
    </xdr:from>
    <xdr:to xmlns:xdr="http://schemas.openxmlformats.org/drawingml/2006/spreadsheetDrawing">
      <xdr:col>107</xdr:col>
      <xdr:colOff>50800</xdr:colOff>
      <xdr:row>108</xdr:row>
      <xdr:rowOff>48895</xdr:rowOff>
    </xdr:to>
    <xdr:cxnSp macro="">
      <xdr:nvCxnSpPr>
        <xdr:cNvPr id="642" name="直線コネクタ 641"/>
        <xdr:cNvCxnSpPr/>
      </xdr:nvCxnSpPr>
      <xdr:spPr>
        <a:xfrm flipV="1">
          <a:off x="19545300" y="185642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1270</xdr:rowOff>
    </xdr:from>
    <xdr:to xmlns:xdr="http://schemas.openxmlformats.org/drawingml/2006/spreadsheetDrawing">
      <xdr:col>98</xdr:col>
      <xdr:colOff>38100</xdr:colOff>
      <xdr:row>108</xdr:row>
      <xdr:rowOff>102870</xdr:rowOff>
    </xdr:to>
    <xdr:sp macro="" textlink="">
      <xdr:nvSpPr>
        <xdr:cNvPr id="643" name="楕円 642"/>
        <xdr:cNvSpPr/>
      </xdr:nvSpPr>
      <xdr:spPr>
        <a:xfrm>
          <a:off x="18605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48895</xdr:rowOff>
    </xdr:from>
    <xdr:to xmlns:xdr="http://schemas.openxmlformats.org/drawingml/2006/spreadsheetDrawing">
      <xdr:col>102</xdr:col>
      <xdr:colOff>114300</xdr:colOff>
      <xdr:row>108</xdr:row>
      <xdr:rowOff>52070</xdr:rowOff>
    </xdr:to>
    <xdr:cxnSp macro="">
      <xdr:nvCxnSpPr>
        <xdr:cNvPr id="644" name="直線コネクタ 643"/>
        <xdr:cNvCxnSpPr/>
      </xdr:nvCxnSpPr>
      <xdr:spPr>
        <a:xfrm flipV="1">
          <a:off x="18656300" y="185654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97790</xdr:rowOff>
    </xdr:from>
    <xdr:ext cx="469900" cy="257810"/>
    <xdr:sp macro="" textlink="">
      <xdr:nvSpPr>
        <xdr:cNvPr id="645" name="n_1aveValue【庁舎】&#10;一人当たり面積"/>
        <xdr:cNvSpPr txBox="1"/>
      </xdr:nvSpPr>
      <xdr:spPr>
        <a:xfrm>
          <a:off x="21075650" y="18271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102870</xdr:rowOff>
    </xdr:from>
    <xdr:ext cx="468630" cy="259080"/>
    <xdr:sp macro="" textlink="">
      <xdr:nvSpPr>
        <xdr:cNvPr id="646" name="n_2aveValue【庁舎】&#10;一人当たり面積"/>
        <xdr:cNvSpPr txBox="1"/>
      </xdr:nvSpPr>
      <xdr:spPr>
        <a:xfrm>
          <a:off x="20199350" y="18276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105410</xdr:rowOff>
    </xdr:from>
    <xdr:ext cx="468630" cy="259080"/>
    <xdr:sp macro="" textlink="">
      <xdr:nvSpPr>
        <xdr:cNvPr id="647" name="n_3aveValue【庁舎】&#10;一人当たり面積"/>
        <xdr:cNvSpPr txBox="1"/>
      </xdr:nvSpPr>
      <xdr:spPr>
        <a:xfrm>
          <a:off x="19310350" y="1827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107950</xdr:rowOff>
    </xdr:from>
    <xdr:ext cx="468630" cy="259080"/>
    <xdr:sp macro="" textlink="">
      <xdr:nvSpPr>
        <xdr:cNvPr id="648" name="n_4aveValue【庁舎】&#10;一人当たり面積"/>
        <xdr:cNvSpPr txBox="1"/>
      </xdr:nvSpPr>
      <xdr:spPr>
        <a:xfrm>
          <a:off x="18421350" y="18281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88265</xdr:rowOff>
    </xdr:from>
    <xdr:ext cx="469900" cy="257810"/>
    <xdr:sp macro="" textlink="">
      <xdr:nvSpPr>
        <xdr:cNvPr id="649" name="n_1mainValue【庁舎】&#10;一人当たり面積"/>
        <xdr:cNvSpPr txBox="1"/>
      </xdr:nvSpPr>
      <xdr:spPr>
        <a:xfrm>
          <a:off x="21075650" y="18604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89535</xdr:rowOff>
    </xdr:from>
    <xdr:ext cx="468630" cy="257810"/>
    <xdr:sp macro="" textlink="">
      <xdr:nvSpPr>
        <xdr:cNvPr id="650" name="n_2mainValue【庁舎】&#10;一人当たり面積"/>
        <xdr:cNvSpPr txBox="1"/>
      </xdr:nvSpPr>
      <xdr:spPr>
        <a:xfrm>
          <a:off x="20199350" y="18606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90805</xdr:rowOff>
    </xdr:from>
    <xdr:ext cx="468630" cy="258445"/>
    <xdr:sp macro="" textlink="">
      <xdr:nvSpPr>
        <xdr:cNvPr id="651" name="n_3mainValue【庁舎】&#10;一人当たり面積"/>
        <xdr:cNvSpPr txBox="1"/>
      </xdr:nvSpPr>
      <xdr:spPr>
        <a:xfrm>
          <a:off x="19310350" y="186074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93980</xdr:rowOff>
    </xdr:from>
    <xdr:ext cx="468630" cy="259080"/>
    <xdr:sp macro="" textlink="">
      <xdr:nvSpPr>
        <xdr:cNvPr id="652" name="n_4mainValue【庁舎】&#10;一人当たり面積"/>
        <xdr:cNvSpPr txBox="1"/>
      </xdr:nvSpPr>
      <xdr:spPr>
        <a:xfrm>
          <a:off x="18421350" y="18610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有形固定資産減価償却率ついては、</a:t>
          </a:r>
          <a:r>
            <a:rPr kumimoji="1" lang="ja-JP" altLang="en-US" sz="1300">
              <a:latin typeface="ＭＳ Ｐゴシック"/>
              <a:ea typeface="ＭＳ Ｐゴシック"/>
            </a:rPr>
            <a:t>庁舎及び保健センター・保健所が</a:t>
          </a:r>
          <a:r>
            <a:rPr kumimoji="1" lang="ja-JP" altLang="en-US" sz="1300">
              <a:latin typeface="ＭＳ Ｐゴシック"/>
              <a:ea typeface="ＭＳ Ｐゴシック"/>
            </a:rPr>
            <a:t>類似団体平均を下回っているものの、ほとんどの類型が類似団体平均を上回っている。これは、建設されて以降、大規模改修を行っていないためである。また、一人当たり面積については、ほとんどの類型が類似団体平均を上回っているが、これは、住民が少しずつ減少している一方で、維持していかなければならない施設が一定数あるためである。今後、個別施設計画に基づいた施設の維持管理を適切に進めて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15130_&#20013;&#38931;&#21029;&#30010;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146</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153</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4284352</v>
      </c>
      <c r="BO4" s="216"/>
      <c r="BP4" s="216"/>
      <c r="BQ4" s="216"/>
      <c r="BR4" s="216"/>
      <c r="BS4" s="216"/>
      <c r="BT4" s="216"/>
      <c r="BU4" s="219"/>
      <c r="BV4" s="213">
        <v>4324636</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4.2</v>
      </c>
      <c r="CU4" s="237"/>
      <c r="CV4" s="237"/>
      <c r="CW4" s="237"/>
      <c r="CX4" s="237"/>
      <c r="CY4" s="237"/>
      <c r="CZ4" s="237"/>
      <c r="DA4" s="245"/>
      <c r="DB4" s="229">
        <v>7.3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149</v>
      </c>
      <c r="AZ5" s="198"/>
      <c r="BA5" s="198"/>
      <c r="BB5" s="198"/>
      <c r="BC5" s="198"/>
      <c r="BD5" s="198"/>
      <c r="BE5" s="198"/>
      <c r="BF5" s="198"/>
      <c r="BG5" s="198"/>
      <c r="BH5" s="198"/>
      <c r="BI5" s="198"/>
      <c r="BJ5" s="198"/>
      <c r="BK5" s="198"/>
      <c r="BL5" s="198"/>
      <c r="BM5" s="209"/>
      <c r="BN5" s="214">
        <v>4181732</v>
      </c>
      <c r="BO5" s="217"/>
      <c r="BP5" s="217"/>
      <c r="BQ5" s="217"/>
      <c r="BR5" s="217"/>
      <c r="BS5" s="217"/>
      <c r="BT5" s="217"/>
      <c r="BU5" s="220"/>
      <c r="BV5" s="214">
        <v>4150252</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61.9</v>
      </c>
      <c r="CU5" s="238"/>
      <c r="CV5" s="238"/>
      <c r="CW5" s="238"/>
      <c r="CX5" s="238"/>
      <c r="CY5" s="238"/>
      <c r="CZ5" s="238"/>
      <c r="DA5" s="246"/>
      <c r="DB5" s="230">
        <v>58.6</v>
      </c>
      <c r="DC5" s="238"/>
      <c r="DD5" s="238"/>
      <c r="DE5" s="238"/>
      <c r="DF5" s="238"/>
      <c r="DG5" s="238"/>
      <c r="DH5" s="238"/>
      <c r="DI5" s="246"/>
    </row>
    <row r="6" spans="1:119" ht="18.75" customHeight="1">
      <c r="A6" s="2"/>
      <c r="B6" s="8" t="s">
        <v>161</v>
      </c>
      <c r="C6" s="25"/>
      <c r="D6" s="25"/>
      <c r="E6" s="47"/>
      <c r="F6" s="47"/>
      <c r="G6" s="47"/>
      <c r="H6" s="47"/>
      <c r="I6" s="47"/>
      <c r="J6" s="47"/>
      <c r="K6" s="47"/>
      <c r="L6" s="47" t="s">
        <v>165</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172</v>
      </c>
      <c r="AZ6" s="198"/>
      <c r="BA6" s="198"/>
      <c r="BB6" s="198"/>
      <c r="BC6" s="198"/>
      <c r="BD6" s="198"/>
      <c r="BE6" s="198"/>
      <c r="BF6" s="198"/>
      <c r="BG6" s="198"/>
      <c r="BH6" s="198"/>
      <c r="BI6" s="198"/>
      <c r="BJ6" s="198"/>
      <c r="BK6" s="198"/>
      <c r="BL6" s="198"/>
      <c r="BM6" s="209"/>
      <c r="BN6" s="214">
        <v>102620</v>
      </c>
      <c r="BO6" s="217"/>
      <c r="BP6" s="217"/>
      <c r="BQ6" s="217"/>
      <c r="BR6" s="217"/>
      <c r="BS6" s="217"/>
      <c r="BT6" s="217"/>
      <c r="BU6" s="220"/>
      <c r="BV6" s="214">
        <v>174384</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62.4</v>
      </c>
      <c r="CU6" s="239"/>
      <c r="CV6" s="239"/>
      <c r="CW6" s="239"/>
      <c r="CX6" s="239"/>
      <c r="CY6" s="239"/>
      <c r="CZ6" s="239"/>
      <c r="DA6" s="247"/>
      <c r="DB6" s="231">
        <v>60.4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73</v>
      </c>
      <c r="AV7" s="139"/>
      <c r="AW7" s="139"/>
      <c r="AX7" s="139"/>
      <c r="AY7" s="190" t="s">
        <v>175</v>
      </c>
      <c r="AZ7" s="198"/>
      <c r="BA7" s="198"/>
      <c r="BB7" s="198"/>
      <c r="BC7" s="198"/>
      <c r="BD7" s="198"/>
      <c r="BE7" s="198"/>
      <c r="BF7" s="198"/>
      <c r="BG7" s="198"/>
      <c r="BH7" s="198"/>
      <c r="BI7" s="198"/>
      <c r="BJ7" s="198"/>
      <c r="BK7" s="198"/>
      <c r="BL7" s="198"/>
      <c r="BM7" s="209"/>
      <c r="BN7" s="214">
        <v>4727</v>
      </c>
      <c r="BO7" s="217"/>
      <c r="BP7" s="217"/>
      <c r="BQ7" s="217"/>
      <c r="BR7" s="217"/>
      <c r="BS7" s="217"/>
      <c r="BT7" s="217"/>
      <c r="BU7" s="220"/>
      <c r="BV7" s="214">
        <v>327</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2355858</v>
      </c>
      <c r="CU7" s="217"/>
      <c r="CV7" s="217"/>
      <c r="CW7" s="217"/>
      <c r="CX7" s="217"/>
      <c r="CY7" s="217"/>
      <c r="CZ7" s="217"/>
      <c r="DA7" s="220"/>
      <c r="DB7" s="214">
        <v>2371875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73</v>
      </c>
      <c r="AV8" s="139"/>
      <c r="AW8" s="139"/>
      <c r="AX8" s="139"/>
      <c r="AY8" s="190" t="s">
        <v>180</v>
      </c>
      <c r="AZ8" s="198"/>
      <c r="BA8" s="198"/>
      <c r="BB8" s="198"/>
      <c r="BC8" s="198"/>
      <c r="BD8" s="198"/>
      <c r="BE8" s="198"/>
      <c r="BF8" s="198"/>
      <c r="BG8" s="198"/>
      <c r="BH8" s="198"/>
      <c r="BI8" s="198"/>
      <c r="BJ8" s="198"/>
      <c r="BK8" s="198"/>
      <c r="BL8" s="198"/>
      <c r="BM8" s="209"/>
      <c r="BN8" s="214">
        <v>97893</v>
      </c>
      <c r="BO8" s="217"/>
      <c r="BP8" s="217"/>
      <c r="BQ8" s="217"/>
      <c r="BR8" s="217"/>
      <c r="BS8" s="217"/>
      <c r="BT8" s="217"/>
      <c r="BU8" s="220"/>
      <c r="BV8" s="214">
        <v>174057</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0.11</v>
      </c>
      <c r="CU8" s="240"/>
      <c r="CV8" s="240"/>
      <c r="CW8" s="240"/>
      <c r="CX8" s="240"/>
      <c r="CY8" s="240"/>
      <c r="CZ8" s="240"/>
      <c r="DA8" s="248"/>
      <c r="DB8" s="232">
        <v>0.11</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1637</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-76164</v>
      </c>
      <c r="BO9" s="217"/>
      <c r="BP9" s="217"/>
      <c r="BQ9" s="217"/>
      <c r="BR9" s="217"/>
      <c r="BS9" s="217"/>
      <c r="BT9" s="217"/>
      <c r="BU9" s="220"/>
      <c r="BV9" s="214">
        <v>15592</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11.4</v>
      </c>
      <c r="CU9" s="238"/>
      <c r="CV9" s="238"/>
      <c r="CW9" s="238"/>
      <c r="CX9" s="238"/>
      <c r="CY9" s="238"/>
      <c r="CZ9" s="238"/>
      <c r="DA9" s="246"/>
      <c r="DB9" s="230">
        <v>10.199999999999999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1757</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191</v>
      </c>
      <c r="AV10" s="139"/>
      <c r="AW10" s="139"/>
      <c r="AX10" s="139"/>
      <c r="AY10" s="190" t="s">
        <v>192</v>
      </c>
      <c r="AZ10" s="198"/>
      <c r="BA10" s="198"/>
      <c r="BB10" s="198"/>
      <c r="BC10" s="198"/>
      <c r="BD10" s="198"/>
      <c r="BE10" s="198"/>
      <c r="BF10" s="198"/>
      <c r="BG10" s="198"/>
      <c r="BH10" s="198"/>
      <c r="BI10" s="198"/>
      <c r="BJ10" s="198"/>
      <c r="BK10" s="198"/>
      <c r="BL10" s="198"/>
      <c r="BM10" s="209"/>
      <c r="BN10" s="214">
        <v>18</v>
      </c>
      <c r="BO10" s="217"/>
      <c r="BP10" s="217"/>
      <c r="BQ10" s="217"/>
      <c r="BR10" s="217"/>
      <c r="BS10" s="217"/>
      <c r="BT10" s="217"/>
      <c r="BU10" s="220"/>
      <c r="BV10" s="214">
        <v>17</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191</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208</v>
      </c>
      <c r="M12" s="75"/>
      <c r="N12" s="75"/>
      <c r="O12" s="75"/>
      <c r="P12" s="75"/>
      <c r="Q12" s="87"/>
      <c r="R12" s="99">
        <v>1570</v>
      </c>
      <c r="S12" s="108"/>
      <c r="T12" s="108"/>
      <c r="U12" s="108"/>
      <c r="V12" s="120"/>
      <c r="W12" s="132" t="s">
        <v>8</v>
      </c>
      <c r="X12" s="139"/>
      <c r="Y12" s="139"/>
      <c r="Z12" s="139"/>
      <c r="AA12" s="139"/>
      <c r="AB12" s="144"/>
      <c r="AC12" s="148" t="s">
        <v>109</v>
      </c>
      <c r="AD12" s="155"/>
      <c r="AE12" s="155"/>
      <c r="AF12" s="155"/>
      <c r="AG12" s="158"/>
      <c r="AH12" s="148" t="s">
        <v>210</v>
      </c>
      <c r="AI12" s="155"/>
      <c r="AJ12" s="155"/>
      <c r="AK12" s="155"/>
      <c r="AL12" s="170"/>
      <c r="AM12" s="175" t="s">
        <v>211</v>
      </c>
      <c r="AN12" s="58"/>
      <c r="AO12" s="58"/>
      <c r="AP12" s="58"/>
      <c r="AQ12" s="58"/>
      <c r="AR12" s="58"/>
      <c r="AS12" s="58"/>
      <c r="AT12" s="63"/>
      <c r="AU12" s="182" t="s">
        <v>73</v>
      </c>
      <c r="AV12" s="139"/>
      <c r="AW12" s="139"/>
      <c r="AX12" s="139"/>
      <c r="AY12" s="190" t="s">
        <v>214</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218</v>
      </c>
      <c r="N13" s="82"/>
      <c r="O13" s="82"/>
      <c r="P13" s="82"/>
      <c r="Q13" s="88"/>
      <c r="R13" s="100">
        <v>1565</v>
      </c>
      <c r="S13" s="109"/>
      <c r="T13" s="109"/>
      <c r="U13" s="109"/>
      <c r="V13" s="121"/>
      <c r="W13" s="130" t="s">
        <v>219</v>
      </c>
      <c r="X13" s="56"/>
      <c r="Y13" s="56"/>
      <c r="Z13" s="56"/>
      <c r="AA13" s="56"/>
      <c r="AB13" s="25"/>
      <c r="AC13" s="72">
        <v>136</v>
      </c>
      <c r="AD13" s="80"/>
      <c r="AE13" s="80"/>
      <c r="AF13" s="80"/>
      <c r="AG13" s="84"/>
      <c r="AH13" s="72">
        <v>152</v>
      </c>
      <c r="AI13" s="80"/>
      <c r="AJ13" s="80"/>
      <c r="AK13" s="80"/>
      <c r="AL13" s="118"/>
      <c r="AM13" s="175" t="s">
        <v>221</v>
      </c>
      <c r="AN13" s="58"/>
      <c r="AO13" s="58"/>
      <c r="AP13" s="58"/>
      <c r="AQ13" s="58"/>
      <c r="AR13" s="58"/>
      <c r="AS13" s="58"/>
      <c r="AT13" s="63"/>
      <c r="AU13" s="182" t="s">
        <v>191</v>
      </c>
      <c r="AV13" s="139"/>
      <c r="AW13" s="139"/>
      <c r="AX13" s="139"/>
      <c r="AY13" s="190" t="s">
        <v>223</v>
      </c>
      <c r="AZ13" s="198"/>
      <c r="BA13" s="198"/>
      <c r="BB13" s="198"/>
      <c r="BC13" s="198"/>
      <c r="BD13" s="198"/>
      <c r="BE13" s="198"/>
      <c r="BF13" s="198"/>
      <c r="BG13" s="198"/>
      <c r="BH13" s="198"/>
      <c r="BI13" s="198"/>
      <c r="BJ13" s="198"/>
      <c r="BK13" s="198"/>
      <c r="BL13" s="198"/>
      <c r="BM13" s="209"/>
      <c r="BN13" s="214">
        <v>-76146</v>
      </c>
      <c r="BO13" s="217"/>
      <c r="BP13" s="217"/>
      <c r="BQ13" s="217"/>
      <c r="BR13" s="217"/>
      <c r="BS13" s="217"/>
      <c r="BT13" s="217"/>
      <c r="BU13" s="220"/>
      <c r="BV13" s="214">
        <v>15609</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-1</v>
      </c>
      <c r="CU13" s="238"/>
      <c r="CV13" s="238"/>
      <c r="CW13" s="238"/>
      <c r="CX13" s="238"/>
      <c r="CY13" s="238"/>
      <c r="CZ13" s="238"/>
      <c r="DA13" s="246"/>
      <c r="DB13" s="230">
        <v>-1.2</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1637</v>
      </c>
      <c r="S14" s="109"/>
      <c r="T14" s="109"/>
      <c r="U14" s="109"/>
      <c r="V14" s="121"/>
      <c r="W14" s="129"/>
      <c r="X14" s="57"/>
      <c r="Y14" s="57"/>
      <c r="Z14" s="57"/>
      <c r="AA14" s="57"/>
      <c r="AB14" s="24"/>
      <c r="AC14" s="149">
        <v>15.5</v>
      </c>
      <c r="AD14" s="156"/>
      <c r="AE14" s="156"/>
      <c r="AF14" s="156"/>
      <c r="AG14" s="159"/>
      <c r="AH14" s="149">
        <v>17.899999999999999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218</v>
      </c>
      <c r="N15" s="82"/>
      <c r="O15" s="82"/>
      <c r="P15" s="82"/>
      <c r="Q15" s="88"/>
      <c r="R15" s="100">
        <v>1632</v>
      </c>
      <c r="S15" s="109"/>
      <c r="T15" s="109"/>
      <c r="U15" s="109"/>
      <c r="V15" s="121"/>
      <c r="W15" s="130" t="s">
        <v>6</v>
      </c>
      <c r="X15" s="56"/>
      <c r="Y15" s="56"/>
      <c r="Z15" s="56"/>
      <c r="AA15" s="56"/>
      <c r="AB15" s="25"/>
      <c r="AC15" s="72">
        <v>112</v>
      </c>
      <c r="AD15" s="80"/>
      <c r="AE15" s="80"/>
      <c r="AF15" s="80"/>
      <c r="AG15" s="84"/>
      <c r="AH15" s="72">
        <v>113</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243653</v>
      </c>
      <c r="BO15" s="216"/>
      <c r="BP15" s="216"/>
      <c r="BQ15" s="216"/>
      <c r="BR15" s="216"/>
      <c r="BS15" s="216"/>
      <c r="BT15" s="216"/>
      <c r="BU15" s="219"/>
      <c r="BV15" s="213">
        <v>228698</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232</v>
      </c>
      <c r="S16" s="110"/>
      <c r="T16" s="110"/>
      <c r="U16" s="110"/>
      <c r="V16" s="122"/>
      <c r="W16" s="129"/>
      <c r="X16" s="57"/>
      <c r="Y16" s="57"/>
      <c r="Z16" s="57"/>
      <c r="AA16" s="57"/>
      <c r="AB16" s="24"/>
      <c r="AC16" s="149">
        <v>12.7</v>
      </c>
      <c r="AD16" s="156"/>
      <c r="AE16" s="156"/>
      <c r="AF16" s="156"/>
      <c r="AG16" s="159"/>
      <c r="AH16" s="149">
        <v>13.3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2292038</v>
      </c>
      <c r="BO16" s="217"/>
      <c r="BP16" s="217"/>
      <c r="BQ16" s="217"/>
      <c r="BR16" s="217"/>
      <c r="BS16" s="217"/>
      <c r="BT16" s="217"/>
      <c r="BU16" s="220"/>
      <c r="BV16" s="214">
        <v>2250924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232</v>
      </c>
      <c r="S17" s="110"/>
      <c r="T17" s="110"/>
      <c r="U17" s="110"/>
      <c r="V17" s="122"/>
      <c r="W17" s="130" t="s">
        <v>94</v>
      </c>
      <c r="X17" s="56"/>
      <c r="Y17" s="56"/>
      <c r="Z17" s="56"/>
      <c r="AA17" s="56"/>
      <c r="AB17" s="25"/>
      <c r="AC17" s="72">
        <v>631</v>
      </c>
      <c r="AD17" s="80"/>
      <c r="AE17" s="80"/>
      <c r="AF17" s="80"/>
      <c r="AG17" s="84"/>
      <c r="AH17" s="72">
        <v>582</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288454</v>
      </c>
      <c r="BO17" s="217"/>
      <c r="BP17" s="217"/>
      <c r="BQ17" s="217"/>
      <c r="BR17" s="217"/>
      <c r="BS17" s="217"/>
      <c r="BT17" s="217"/>
      <c r="BU17" s="220"/>
      <c r="BV17" s="214">
        <v>269786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398.51</v>
      </c>
      <c r="M18" s="70"/>
      <c r="N18" s="70"/>
      <c r="O18" s="70"/>
      <c r="P18" s="70"/>
      <c r="Q18" s="70"/>
      <c r="R18" s="102"/>
      <c r="S18" s="102"/>
      <c r="T18" s="102"/>
      <c r="U18" s="102"/>
      <c r="V18" s="123"/>
      <c r="W18" s="131"/>
      <c r="X18" s="138"/>
      <c r="Y18" s="138"/>
      <c r="Z18" s="138"/>
      <c r="AA18" s="138"/>
      <c r="AB18" s="26"/>
      <c r="AC18" s="150">
        <v>71.8</v>
      </c>
      <c r="AD18" s="157"/>
      <c r="AE18" s="157"/>
      <c r="AF18" s="157"/>
      <c r="AG18" s="160"/>
      <c r="AH18" s="150">
        <v>68.7</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1459685</v>
      </c>
      <c r="BO18" s="217"/>
      <c r="BP18" s="217"/>
      <c r="BQ18" s="217"/>
      <c r="BR18" s="217"/>
      <c r="BS18" s="217"/>
      <c r="BT18" s="217"/>
      <c r="BU18" s="220"/>
      <c r="BV18" s="214">
        <v>1399662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2936147</v>
      </c>
      <c r="BO19" s="217"/>
      <c r="BP19" s="217"/>
      <c r="BQ19" s="217"/>
      <c r="BR19" s="217"/>
      <c r="BS19" s="217"/>
      <c r="BT19" s="217"/>
      <c r="BU19" s="220"/>
      <c r="BV19" s="214">
        <v>2929060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756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8</v>
      </c>
      <c r="F22" s="56"/>
      <c r="G22" s="56"/>
      <c r="H22" s="56"/>
      <c r="I22" s="56"/>
      <c r="J22" s="56"/>
      <c r="K22" s="25"/>
      <c r="L22" s="50" t="s">
        <v>244</v>
      </c>
      <c r="M22" s="56"/>
      <c r="N22" s="56"/>
      <c r="O22" s="56"/>
      <c r="P22" s="25"/>
      <c r="Q22" s="92" t="s">
        <v>246</v>
      </c>
      <c r="R22" s="104"/>
      <c r="S22" s="104"/>
      <c r="T22" s="104"/>
      <c r="U22" s="104"/>
      <c r="V22" s="125"/>
      <c r="W22" s="133" t="s">
        <v>247</v>
      </c>
      <c r="X22" s="33"/>
      <c r="Y22" s="41"/>
      <c r="Z22" s="50" t="s">
        <v>8</v>
      </c>
      <c r="AA22" s="56"/>
      <c r="AB22" s="56"/>
      <c r="AC22" s="56"/>
      <c r="AD22" s="56"/>
      <c r="AE22" s="56"/>
      <c r="AF22" s="56"/>
      <c r="AG22" s="25"/>
      <c r="AH22" s="163" t="s">
        <v>185</v>
      </c>
      <c r="AI22" s="56"/>
      <c r="AJ22" s="56"/>
      <c r="AK22" s="56"/>
      <c r="AL22" s="25"/>
      <c r="AM22" s="163" t="s">
        <v>248</v>
      </c>
      <c r="AN22" s="178"/>
      <c r="AO22" s="178"/>
      <c r="AP22" s="178"/>
      <c r="AQ22" s="178"/>
      <c r="AR22" s="180"/>
      <c r="AS22" s="92" t="s">
        <v>246</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4834946</v>
      </c>
      <c r="BO22" s="216"/>
      <c r="BP22" s="216"/>
      <c r="BQ22" s="216"/>
      <c r="BR22" s="216"/>
      <c r="BS22" s="216"/>
      <c r="BT22" s="216"/>
      <c r="BU22" s="219"/>
      <c r="BV22" s="213">
        <v>4873774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4767811</v>
      </c>
      <c r="BO23" s="217"/>
      <c r="BP23" s="217"/>
      <c r="BQ23" s="217"/>
      <c r="BR23" s="217"/>
      <c r="BS23" s="217"/>
      <c r="BT23" s="217"/>
      <c r="BU23" s="220"/>
      <c r="BV23" s="214">
        <v>4793112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6200</v>
      </c>
      <c r="R24" s="80"/>
      <c r="S24" s="80"/>
      <c r="T24" s="80"/>
      <c r="U24" s="80"/>
      <c r="V24" s="84"/>
      <c r="W24" s="134"/>
      <c r="X24" s="34"/>
      <c r="Y24" s="42"/>
      <c r="Z24" s="52" t="s">
        <v>255</v>
      </c>
      <c r="AA24" s="58"/>
      <c r="AB24" s="58"/>
      <c r="AC24" s="58"/>
      <c r="AD24" s="58"/>
      <c r="AE24" s="58"/>
      <c r="AF24" s="58"/>
      <c r="AG24" s="63"/>
      <c r="AH24" s="72">
        <v>55</v>
      </c>
      <c r="AI24" s="80"/>
      <c r="AJ24" s="80"/>
      <c r="AK24" s="80"/>
      <c r="AL24" s="84"/>
      <c r="AM24" s="72">
        <v>165440</v>
      </c>
      <c r="AN24" s="80"/>
      <c r="AO24" s="80"/>
      <c r="AP24" s="80"/>
      <c r="AQ24" s="80"/>
      <c r="AR24" s="84"/>
      <c r="AS24" s="72">
        <v>3008</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3749740</v>
      </c>
      <c r="BO24" s="217"/>
      <c r="BP24" s="217"/>
      <c r="BQ24" s="217"/>
      <c r="BR24" s="217"/>
      <c r="BS24" s="217"/>
      <c r="BT24" s="217"/>
      <c r="BU24" s="220"/>
      <c r="BV24" s="214">
        <v>3675376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5950</v>
      </c>
      <c r="R25" s="80"/>
      <c r="S25" s="80"/>
      <c r="T25" s="80"/>
      <c r="U25" s="80"/>
      <c r="V25" s="84"/>
      <c r="W25" s="134"/>
      <c r="X25" s="34"/>
      <c r="Y25" s="42"/>
      <c r="Z25" s="52" t="s">
        <v>260</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230055</v>
      </c>
      <c r="BO25" s="216"/>
      <c r="BP25" s="216"/>
      <c r="BQ25" s="216"/>
      <c r="BR25" s="216"/>
      <c r="BS25" s="216"/>
      <c r="BT25" s="216"/>
      <c r="BU25" s="219"/>
      <c r="BV25" s="213">
        <v>228222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5600</v>
      </c>
      <c r="R26" s="80"/>
      <c r="S26" s="80"/>
      <c r="T26" s="80"/>
      <c r="U26" s="80"/>
      <c r="V26" s="84"/>
      <c r="W26" s="134"/>
      <c r="X26" s="34"/>
      <c r="Y26" s="42"/>
      <c r="Z26" s="52" t="s">
        <v>262</v>
      </c>
      <c r="AA26" s="143"/>
      <c r="AB26" s="143"/>
      <c r="AC26" s="143"/>
      <c r="AD26" s="143"/>
      <c r="AE26" s="143"/>
      <c r="AF26" s="143"/>
      <c r="AG26" s="161"/>
      <c r="AH26" s="72" t="s">
        <v>204</v>
      </c>
      <c r="AI26" s="80"/>
      <c r="AJ26" s="80"/>
      <c r="AK26" s="80"/>
      <c r="AL26" s="84"/>
      <c r="AM26" s="72" t="s">
        <v>204</v>
      </c>
      <c r="AN26" s="80"/>
      <c r="AO26" s="80"/>
      <c r="AP26" s="80"/>
      <c r="AQ26" s="80"/>
      <c r="AR26" s="84"/>
      <c r="AS26" s="72" t="s">
        <v>204</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2500</v>
      </c>
      <c r="R27" s="80"/>
      <c r="S27" s="80"/>
      <c r="T27" s="80"/>
      <c r="U27" s="80"/>
      <c r="V27" s="84"/>
      <c r="W27" s="134"/>
      <c r="X27" s="34"/>
      <c r="Y27" s="42"/>
      <c r="Z27" s="52" t="s">
        <v>266</v>
      </c>
      <c r="AA27" s="58"/>
      <c r="AB27" s="58"/>
      <c r="AC27" s="58"/>
      <c r="AD27" s="58"/>
      <c r="AE27" s="58"/>
      <c r="AF27" s="58"/>
      <c r="AG27" s="63"/>
      <c r="AH27" s="72">
        <v>6</v>
      </c>
      <c r="AI27" s="80"/>
      <c r="AJ27" s="80"/>
      <c r="AK27" s="80"/>
      <c r="AL27" s="84"/>
      <c r="AM27" s="72">
        <v>16158</v>
      </c>
      <c r="AN27" s="80"/>
      <c r="AO27" s="80"/>
      <c r="AP27" s="80"/>
      <c r="AQ27" s="80"/>
      <c r="AR27" s="84"/>
      <c r="AS27" s="72">
        <v>2693</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22844</v>
      </c>
      <c r="BO27" s="218"/>
      <c r="BP27" s="218"/>
      <c r="BQ27" s="218"/>
      <c r="BR27" s="218"/>
      <c r="BS27" s="218"/>
      <c r="BT27" s="218"/>
      <c r="BU27" s="221"/>
      <c r="BV27" s="215">
        <v>22843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2010</v>
      </c>
      <c r="R28" s="80"/>
      <c r="S28" s="80"/>
      <c r="T28" s="80"/>
      <c r="U28" s="80"/>
      <c r="V28" s="84"/>
      <c r="W28" s="134"/>
      <c r="X28" s="34"/>
      <c r="Y28" s="42"/>
      <c r="Z28" s="52" t="s">
        <v>35</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272</v>
      </c>
      <c r="AZ28" s="201"/>
      <c r="BA28" s="201"/>
      <c r="BB28" s="204"/>
      <c r="BC28" s="189" t="s">
        <v>99</v>
      </c>
      <c r="BD28" s="197"/>
      <c r="BE28" s="197"/>
      <c r="BF28" s="197"/>
      <c r="BG28" s="197"/>
      <c r="BH28" s="197"/>
      <c r="BI28" s="197"/>
      <c r="BJ28" s="197"/>
      <c r="BK28" s="197"/>
      <c r="BL28" s="197"/>
      <c r="BM28" s="208"/>
      <c r="BN28" s="213">
        <v>878538</v>
      </c>
      <c r="BO28" s="216"/>
      <c r="BP28" s="216"/>
      <c r="BQ28" s="216"/>
      <c r="BR28" s="216"/>
      <c r="BS28" s="216"/>
      <c r="BT28" s="216"/>
      <c r="BU28" s="219"/>
      <c r="BV28" s="213">
        <v>878520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6</v>
      </c>
      <c r="M29" s="80"/>
      <c r="N29" s="80"/>
      <c r="O29" s="80"/>
      <c r="P29" s="84"/>
      <c r="Q29" s="72">
        <v>1790</v>
      </c>
      <c r="R29" s="80"/>
      <c r="S29" s="80"/>
      <c r="T29" s="80"/>
      <c r="U29" s="80"/>
      <c r="V29" s="84"/>
      <c r="W29" s="135"/>
      <c r="X29" s="140"/>
      <c r="Y29" s="142"/>
      <c r="Z29" s="52" t="s">
        <v>275</v>
      </c>
      <c r="AA29" s="58"/>
      <c r="AB29" s="58"/>
      <c r="AC29" s="58"/>
      <c r="AD29" s="58"/>
      <c r="AE29" s="58"/>
      <c r="AF29" s="58"/>
      <c r="AG29" s="63"/>
      <c r="AH29" s="72">
        <v>61</v>
      </c>
      <c r="AI29" s="80"/>
      <c r="AJ29" s="80"/>
      <c r="AK29" s="80"/>
      <c r="AL29" s="84"/>
      <c r="AM29" s="72">
        <v>181598</v>
      </c>
      <c r="AN29" s="80"/>
      <c r="AO29" s="80"/>
      <c r="AP29" s="80"/>
      <c r="AQ29" s="80"/>
      <c r="AR29" s="84"/>
      <c r="AS29" s="72">
        <v>2977</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667514</v>
      </c>
      <c r="BO29" s="217"/>
      <c r="BP29" s="217"/>
      <c r="BQ29" s="217"/>
      <c r="BR29" s="217"/>
      <c r="BS29" s="217"/>
      <c r="BT29" s="217"/>
      <c r="BU29" s="220"/>
      <c r="BV29" s="214">
        <v>667501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93.4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2605997</v>
      </c>
      <c r="BO30" s="218"/>
      <c r="BP30" s="218"/>
      <c r="BQ30" s="218"/>
      <c r="BR30" s="218"/>
      <c r="BS30" s="218"/>
      <c r="BT30" s="218"/>
      <c r="BU30" s="221"/>
      <c r="BV30" s="215">
        <v>2651571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286</v>
      </c>
      <c r="F33" s="54"/>
      <c r="G33" s="54"/>
      <c r="H33" s="54"/>
      <c r="I33" s="54"/>
      <c r="J33" s="54"/>
      <c r="K33" s="54"/>
      <c r="L33" s="54"/>
      <c r="M33" s="54"/>
      <c r="N33" s="54"/>
      <c r="O33" s="54"/>
      <c r="P33" s="54"/>
      <c r="Q33" s="54"/>
      <c r="R33" s="54"/>
      <c r="S33" s="54"/>
      <c r="T33" s="54"/>
      <c r="U33" s="37" t="s">
        <v>120</v>
      </c>
      <c r="V33" s="37"/>
      <c r="W33" s="54" t="s">
        <v>286</v>
      </c>
      <c r="X33" s="54"/>
      <c r="Y33" s="54"/>
      <c r="Z33" s="54"/>
      <c r="AA33" s="54"/>
      <c r="AB33" s="54"/>
      <c r="AC33" s="54"/>
      <c r="AD33" s="54"/>
      <c r="AE33" s="54"/>
      <c r="AF33" s="54"/>
      <c r="AG33" s="54"/>
      <c r="AH33" s="54"/>
      <c r="AI33" s="54"/>
      <c r="AJ33" s="54"/>
      <c r="AK33" s="54"/>
      <c r="AL33" s="54"/>
      <c r="AM33" s="37" t="s">
        <v>120</v>
      </c>
      <c r="AN33" s="37"/>
      <c r="AO33" s="54" t="s">
        <v>286</v>
      </c>
      <c r="AP33" s="54"/>
      <c r="AQ33" s="54"/>
      <c r="AR33" s="54"/>
      <c r="AS33" s="54"/>
      <c r="AT33" s="54"/>
      <c r="AU33" s="54"/>
      <c r="AV33" s="54"/>
      <c r="AW33" s="54"/>
      <c r="AX33" s="54"/>
      <c r="AY33" s="54"/>
      <c r="AZ33" s="54"/>
      <c r="BA33" s="54"/>
      <c r="BB33" s="54"/>
      <c r="BC33" s="54"/>
      <c r="BD33" s="37"/>
      <c r="BE33" s="54" t="s">
        <v>288</v>
      </c>
      <c r="BF33" s="54"/>
      <c r="BG33" s="54" t="s">
        <v>170</v>
      </c>
      <c r="BH33" s="54"/>
      <c r="BI33" s="54"/>
      <c r="BJ33" s="54"/>
      <c r="BK33" s="54"/>
      <c r="BL33" s="54"/>
      <c r="BM33" s="54"/>
      <c r="BN33" s="54"/>
      <c r="BO33" s="54"/>
      <c r="BP33" s="54"/>
      <c r="BQ33" s="54"/>
      <c r="BR33" s="54"/>
      <c r="BS33" s="54"/>
      <c r="BT33" s="54"/>
      <c r="BU33" s="54"/>
      <c r="BV33" s="37"/>
      <c r="BW33" s="37" t="s">
        <v>288</v>
      </c>
      <c r="BX33" s="37"/>
      <c r="BY33" s="54" t="s">
        <v>108</v>
      </c>
      <c r="BZ33" s="54"/>
      <c r="CA33" s="54"/>
      <c r="CB33" s="54"/>
      <c r="CC33" s="54"/>
      <c r="CD33" s="54"/>
      <c r="CE33" s="54"/>
      <c r="CF33" s="54"/>
      <c r="CG33" s="54"/>
      <c r="CH33" s="54"/>
      <c r="CI33" s="54"/>
      <c r="CJ33" s="54"/>
      <c r="CK33" s="54"/>
      <c r="CL33" s="54"/>
      <c r="CM33" s="54"/>
      <c r="CN33" s="54"/>
      <c r="CO33" s="37" t="s">
        <v>120</v>
      </c>
      <c r="CP33" s="37"/>
      <c r="CQ33" s="54" t="s">
        <v>289</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中頓別町国民健康保険事業特別会計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中頓別町国民健康保険病院事業会計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中頓別町水道事業特別会計</v>
      </c>
      <c r="BH34" s="55"/>
      <c r="BI34" s="55"/>
      <c r="BJ34" s="55"/>
      <c r="BK34" s="55"/>
      <c r="BL34" s="55"/>
      <c r="BM34" s="55"/>
      <c r="BN34" s="55"/>
      <c r="BO34" s="55"/>
      <c r="BP34" s="55"/>
      <c r="BQ34" s="55"/>
      <c r="BR34" s="55"/>
      <c r="BS34" s="55"/>
      <c r="BT34" s="55"/>
      <c r="BU34" s="55"/>
      <c r="BV34" s="2"/>
      <c r="BW34" s="38" t="str">
        <f>IF(BY34="","",MAX(C34:D43,U34:V43,AM34:AN43,BE34:BF43)+1)</f>
        <v/>
      </c>
      <c r="BX34" s="38"/>
      <c r="BY34" s="55" t="str">
        <f>IF('各会計、関係団体の財政状況及び健全化判断比率'!B68="","",'各会計、関係団体の財政状況及び健全化判断比率'!B68)</f>
        <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自動車学校事業特別会計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中頓別町介護保険事業特別会計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中頓別町下水道事業特別会計</v>
      </c>
      <c r="BH35" s="55"/>
      <c r="BI35" s="55"/>
      <c r="BJ35" s="55"/>
      <c r="BK35" s="55"/>
      <c r="BL35" s="55"/>
      <c r="BM35" s="55"/>
      <c r="BN35" s="55"/>
      <c r="BO35" s="55"/>
      <c r="BP35" s="55"/>
      <c r="BQ35" s="55"/>
      <c r="BR35" s="55"/>
      <c r="BS35" s="55"/>
      <c r="BT35" s="55"/>
      <c r="BU35" s="55"/>
      <c r="BV35" s="2"/>
      <c r="BW35" s="38" t="str">
        <f t="shared" ref="BW35:BW43" si="4">IF(BY35="","",BW34+1)</f>
        <v/>
      </c>
      <c r="BX35" s="38"/>
      <c r="BY35" s="55" t="str">
        <f>IF('各会計、関係団体の財政状況及び健全化判断比率'!B69="","",'各会計、関係団体の財政状況及び健全化判断比率'!B69)</f>
        <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中頓別町後期高齢者医療事業特別会計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a8POe15LIciYRTdqfDhcm9kfE/wdJ7pbEdvBvQwvHamBEKsjyjrYR/IVbuYlY7u3UEHhP72XUKO1W7QiRLaUOQ==" saltValue="Qk03TBrnDbK0oAZX/JScO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80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258</v>
      </c>
      <c r="AE4" s="139"/>
      <c r="AF4" s="139"/>
      <c r="AG4" s="139"/>
      <c r="AH4" s="139"/>
      <c r="AI4" s="139"/>
      <c r="AJ4" s="139"/>
      <c r="AK4" s="144"/>
      <c r="AL4" s="182" t="s">
        <v>314</v>
      </c>
      <c r="AM4" s="139"/>
      <c r="AN4" s="139"/>
      <c r="AO4" s="144"/>
      <c r="AP4" s="298" t="s">
        <v>317</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166024</v>
      </c>
      <c r="S5" s="276"/>
      <c r="T5" s="276"/>
      <c r="U5" s="276"/>
      <c r="V5" s="276"/>
      <c r="W5" s="276"/>
      <c r="X5" s="276"/>
      <c r="Y5" s="278"/>
      <c r="Z5" s="281">
        <v>3.9</v>
      </c>
      <c r="AA5" s="281"/>
      <c r="AB5" s="281"/>
      <c r="AC5" s="281"/>
      <c r="AD5" s="286">
        <v>166024</v>
      </c>
      <c r="AE5" s="286"/>
      <c r="AF5" s="286"/>
      <c r="AG5" s="286"/>
      <c r="AH5" s="286"/>
      <c r="AI5" s="286"/>
      <c r="AJ5" s="286"/>
      <c r="AK5" s="286"/>
      <c r="AL5" s="291">
        <v>7.1</v>
      </c>
      <c r="AM5" s="293"/>
      <c r="AN5" s="293"/>
      <c r="AO5" s="295"/>
      <c r="AP5" s="260" t="s">
        <v>320</v>
      </c>
      <c r="AQ5" s="265"/>
      <c r="AR5" s="265"/>
      <c r="AS5" s="265"/>
      <c r="AT5" s="265"/>
      <c r="AU5" s="265"/>
      <c r="AV5" s="265"/>
      <c r="AW5" s="265"/>
      <c r="AX5" s="265"/>
      <c r="AY5" s="265"/>
      <c r="AZ5" s="265"/>
      <c r="BA5" s="265"/>
      <c r="BB5" s="265"/>
      <c r="BC5" s="265"/>
      <c r="BD5" s="265"/>
      <c r="BE5" s="265"/>
      <c r="BF5" s="268"/>
      <c r="BG5" s="274">
        <v>165335</v>
      </c>
      <c r="BH5" s="217"/>
      <c r="BI5" s="217"/>
      <c r="BJ5" s="217"/>
      <c r="BK5" s="217"/>
      <c r="BL5" s="217"/>
      <c r="BM5" s="217"/>
      <c r="BN5" s="279"/>
      <c r="BO5" s="282">
        <v>99.6</v>
      </c>
      <c r="BP5" s="282"/>
      <c r="BQ5" s="282"/>
      <c r="BR5" s="282"/>
      <c r="BS5" s="287">
        <v>1220</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70946</v>
      </c>
      <c r="S6" s="217"/>
      <c r="T6" s="217"/>
      <c r="U6" s="217"/>
      <c r="V6" s="217"/>
      <c r="W6" s="217"/>
      <c r="X6" s="217"/>
      <c r="Y6" s="279"/>
      <c r="Z6" s="282">
        <v>1.7</v>
      </c>
      <c r="AA6" s="282"/>
      <c r="AB6" s="282"/>
      <c r="AC6" s="282"/>
      <c r="AD6" s="287">
        <v>70946</v>
      </c>
      <c r="AE6" s="287"/>
      <c r="AF6" s="287"/>
      <c r="AG6" s="287"/>
      <c r="AH6" s="287"/>
      <c r="AI6" s="287"/>
      <c r="AJ6" s="287"/>
      <c r="AK6" s="287"/>
      <c r="AL6" s="283">
        <v>3</v>
      </c>
      <c r="AM6" s="238"/>
      <c r="AN6" s="238"/>
      <c r="AO6" s="296"/>
      <c r="AP6" s="261" t="s">
        <v>103</v>
      </c>
      <c r="AQ6" s="1"/>
      <c r="AR6" s="1"/>
      <c r="AS6" s="1"/>
      <c r="AT6" s="1"/>
      <c r="AU6" s="1"/>
      <c r="AV6" s="1"/>
      <c r="AW6" s="1"/>
      <c r="AX6" s="1"/>
      <c r="AY6" s="1"/>
      <c r="AZ6" s="1"/>
      <c r="BA6" s="1"/>
      <c r="BB6" s="1"/>
      <c r="BC6" s="1"/>
      <c r="BD6" s="1"/>
      <c r="BE6" s="1"/>
      <c r="BF6" s="269"/>
      <c r="BG6" s="274">
        <v>165335</v>
      </c>
      <c r="BH6" s="217"/>
      <c r="BI6" s="217"/>
      <c r="BJ6" s="217"/>
      <c r="BK6" s="217"/>
      <c r="BL6" s="217"/>
      <c r="BM6" s="217"/>
      <c r="BN6" s="279"/>
      <c r="BO6" s="282">
        <v>99.6</v>
      </c>
      <c r="BP6" s="282"/>
      <c r="BQ6" s="282"/>
      <c r="BR6" s="282"/>
      <c r="BS6" s="287">
        <v>1220</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48379</v>
      </c>
      <c r="CS6" s="217"/>
      <c r="CT6" s="217"/>
      <c r="CU6" s="217"/>
      <c r="CV6" s="217"/>
      <c r="CW6" s="217"/>
      <c r="CX6" s="217"/>
      <c r="CY6" s="279"/>
      <c r="CZ6" s="291">
        <v>1.2</v>
      </c>
      <c r="DA6" s="293"/>
      <c r="DB6" s="293"/>
      <c r="DC6" s="337"/>
      <c r="DD6" s="288" t="s">
        <v>204</v>
      </c>
      <c r="DE6" s="217"/>
      <c r="DF6" s="217"/>
      <c r="DG6" s="217"/>
      <c r="DH6" s="217"/>
      <c r="DI6" s="217"/>
      <c r="DJ6" s="217"/>
      <c r="DK6" s="217"/>
      <c r="DL6" s="217"/>
      <c r="DM6" s="217"/>
      <c r="DN6" s="217"/>
      <c r="DO6" s="217"/>
      <c r="DP6" s="279"/>
      <c r="DQ6" s="288">
        <v>48379</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74</v>
      </c>
      <c r="S7" s="217"/>
      <c r="T7" s="217"/>
      <c r="U7" s="217"/>
      <c r="V7" s="217"/>
      <c r="W7" s="217"/>
      <c r="X7" s="217"/>
      <c r="Y7" s="279"/>
      <c r="Z7" s="282">
        <v>0</v>
      </c>
      <c r="AA7" s="282"/>
      <c r="AB7" s="282"/>
      <c r="AC7" s="282"/>
      <c r="AD7" s="287">
        <v>74</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82743</v>
      </c>
      <c r="BH7" s="217"/>
      <c r="BI7" s="217"/>
      <c r="BJ7" s="217"/>
      <c r="BK7" s="217"/>
      <c r="BL7" s="217"/>
      <c r="BM7" s="217"/>
      <c r="BN7" s="279"/>
      <c r="BO7" s="282">
        <v>49.8</v>
      </c>
      <c r="BP7" s="282"/>
      <c r="BQ7" s="282"/>
      <c r="BR7" s="282"/>
      <c r="BS7" s="287">
        <v>1220</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797148</v>
      </c>
      <c r="CS7" s="217"/>
      <c r="CT7" s="217"/>
      <c r="CU7" s="217"/>
      <c r="CV7" s="217"/>
      <c r="CW7" s="217"/>
      <c r="CX7" s="217"/>
      <c r="CY7" s="279"/>
      <c r="CZ7" s="282">
        <v>19.100000000000001</v>
      </c>
      <c r="DA7" s="282"/>
      <c r="DB7" s="282"/>
      <c r="DC7" s="282"/>
      <c r="DD7" s="288">
        <v>104378</v>
      </c>
      <c r="DE7" s="217"/>
      <c r="DF7" s="217"/>
      <c r="DG7" s="217"/>
      <c r="DH7" s="217"/>
      <c r="DI7" s="217"/>
      <c r="DJ7" s="217"/>
      <c r="DK7" s="217"/>
      <c r="DL7" s="217"/>
      <c r="DM7" s="217"/>
      <c r="DN7" s="217"/>
      <c r="DO7" s="217"/>
      <c r="DP7" s="279"/>
      <c r="DQ7" s="288">
        <v>575107</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563</v>
      </c>
      <c r="S8" s="217"/>
      <c r="T8" s="217"/>
      <c r="U8" s="217"/>
      <c r="V8" s="217"/>
      <c r="W8" s="217"/>
      <c r="X8" s="217"/>
      <c r="Y8" s="279"/>
      <c r="Z8" s="282">
        <v>0</v>
      </c>
      <c r="AA8" s="282"/>
      <c r="AB8" s="282"/>
      <c r="AC8" s="282"/>
      <c r="AD8" s="287">
        <v>563</v>
      </c>
      <c r="AE8" s="287"/>
      <c r="AF8" s="287"/>
      <c r="AG8" s="287"/>
      <c r="AH8" s="287"/>
      <c r="AI8" s="287"/>
      <c r="AJ8" s="287"/>
      <c r="AK8" s="287"/>
      <c r="AL8" s="283">
        <v>0</v>
      </c>
      <c r="AM8" s="238"/>
      <c r="AN8" s="238"/>
      <c r="AO8" s="296"/>
      <c r="AP8" s="261" t="s">
        <v>125</v>
      </c>
      <c r="AQ8" s="1"/>
      <c r="AR8" s="1"/>
      <c r="AS8" s="1"/>
      <c r="AT8" s="1"/>
      <c r="AU8" s="1"/>
      <c r="AV8" s="1"/>
      <c r="AW8" s="1"/>
      <c r="AX8" s="1"/>
      <c r="AY8" s="1"/>
      <c r="AZ8" s="1"/>
      <c r="BA8" s="1"/>
      <c r="BB8" s="1"/>
      <c r="BC8" s="1"/>
      <c r="BD8" s="1"/>
      <c r="BE8" s="1"/>
      <c r="BF8" s="269"/>
      <c r="BG8" s="274">
        <v>2828</v>
      </c>
      <c r="BH8" s="217"/>
      <c r="BI8" s="217"/>
      <c r="BJ8" s="217"/>
      <c r="BK8" s="217"/>
      <c r="BL8" s="217"/>
      <c r="BM8" s="217"/>
      <c r="BN8" s="279"/>
      <c r="BO8" s="282">
        <v>1.7</v>
      </c>
      <c r="BP8" s="282"/>
      <c r="BQ8" s="282"/>
      <c r="BR8" s="282"/>
      <c r="BS8" s="287" t="s">
        <v>204</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740490</v>
      </c>
      <c r="CS8" s="217"/>
      <c r="CT8" s="217"/>
      <c r="CU8" s="217"/>
      <c r="CV8" s="217"/>
      <c r="CW8" s="217"/>
      <c r="CX8" s="217"/>
      <c r="CY8" s="279"/>
      <c r="CZ8" s="282">
        <v>17.7</v>
      </c>
      <c r="DA8" s="282"/>
      <c r="DB8" s="282"/>
      <c r="DC8" s="282"/>
      <c r="DD8" s="288">
        <v>48248</v>
      </c>
      <c r="DE8" s="217"/>
      <c r="DF8" s="217"/>
      <c r="DG8" s="217"/>
      <c r="DH8" s="217"/>
      <c r="DI8" s="217"/>
      <c r="DJ8" s="217"/>
      <c r="DK8" s="217"/>
      <c r="DL8" s="217"/>
      <c r="DM8" s="217"/>
      <c r="DN8" s="217"/>
      <c r="DO8" s="217"/>
      <c r="DP8" s="279"/>
      <c r="DQ8" s="288">
        <v>531586</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459</v>
      </c>
      <c r="S9" s="217"/>
      <c r="T9" s="217"/>
      <c r="U9" s="217"/>
      <c r="V9" s="217"/>
      <c r="W9" s="217"/>
      <c r="X9" s="217"/>
      <c r="Y9" s="279"/>
      <c r="Z9" s="282">
        <v>0</v>
      </c>
      <c r="AA9" s="282"/>
      <c r="AB9" s="282"/>
      <c r="AC9" s="282"/>
      <c r="AD9" s="287">
        <v>459</v>
      </c>
      <c r="AE9" s="287"/>
      <c r="AF9" s="287"/>
      <c r="AG9" s="287"/>
      <c r="AH9" s="287"/>
      <c r="AI9" s="287"/>
      <c r="AJ9" s="287"/>
      <c r="AK9" s="287"/>
      <c r="AL9" s="283">
        <v>0</v>
      </c>
      <c r="AM9" s="238"/>
      <c r="AN9" s="238"/>
      <c r="AO9" s="296"/>
      <c r="AP9" s="261" t="s">
        <v>338</v>
      </c>
      <c r="AQ9" s="1"/>
      <c r="AR9" s="1"/>
      <c r="AS9" s="1"/>
      <c r="AT9" s="1"/>
      <c r="AU9" s="1"/>
      <c r="AV9" s="1"/>
      <c r="AW9" s="1"/>
      <c r="AX9" s="1"/>
      <c r="AY9" s="1"/>
      <c r="AZ9" s="1"/>
      <c r="BA9" s="1"/>
      <c r="BB9" s="1"/>
      <c r="BC9" s="1"/>
      <c r="BD9" s="1"/>
      <c r="BE9" s="1"/>
      <c r="BF9" s="269"/>
      <c r="BG9" s="274">
        <v>73141</v>
      </c>
      <c r="BH9" s="217"/>
      <c r="BI9" s="217"/>
      <c r="BJ9" s="217"/>
      <c r="BK9" s="217"/>
      <c r="BL9" s="217"/>
      <c r="BM9" s="217"/>
      <c r="BN9" s="279"/>
      <c r="BO9" s="282">
        <v>44.1</v>
      </c>
      <c r="BP9" s="282"/>
      <c r="BQ9" s="282"/>
      <c r="BR9" s="282"/>
      <c r="BS9" s="287" t="s">
        <v>204</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596005</v>
      </c>
      <c r="CS9" s="217"/>
      <c r="CT9" s="217"/>
      <c r="CU9" s="217"/>
      <c r="CV9" s="217"/>
      <c r="CW9" s="217"/>
      <c r="CX9" s="217"/>
      <c r="CY9" s="279"/>
      <c r="CZ9" s="282">
        <v>14.3</v>
      </c>
      <c r="DA9" s="282"/>
      <c r="DB9" s="282"/>
      <c r="DC9" s="282"/>
      <c r="DD9" s="288">
        <v>42164</v>
      </c>
      <c r="DE9" s="217"/>
      <c r="DF9" s="217"/>
      <c r="DG9" s="217"/>
      <c r="DH9" s="217"/>
      <c r="DI9" s="217"/>
      <c r="DJ9" s="217"/>
      <c r="DK9" s="217"/>
      <c r="DL9" s="217"/>
      <c r="DM9" s="217"/>
      <c r="DN9" s="217"/>
      <c r="DO9" s="217"/>
      <c r="DP9" s="279"/>
      <c r="DQ9" s="288">
        <v>547917</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194</v>
      </c>
      <c r="AQ10" s="1"/>
      <c r="AR10" s="1"/>
      <c r="AS10" s="1"/>
      <c r="AT10" s="1"/>
      <c r="AU10" s="1"/>
      <c r="AV10" s="1"/>
      <c r="AW10" s="1"/>
      <c r="AX10" s="1"/>
      <c r="AY10" s="1"/>
      <c r="AZ10" s="1"/>
      <c r="BA10" s="1"/>
      <c r="BB10" s="1"/>
      <c r="BC10" s="1"/>
      <c r="BD10" s="1"/>
      <c r="BE10" s="1"/>
      <c r="BF10" s="269"/>
      <c r="BG10" s="274">
        <v>4996</v>
      </c>
      <c r="BH10" s="217"/>
      <c r="BI10" s="217"/>
      <c r="BJ10" s="217"/>
      <c r="BK10" s="217"/>
      <c r="BL10" s="217"/>
      <c r="BM10" s="217"/>
      <c r="BN10" s="279"/>
      <c r="BO10" s="282">
        <v>3</v>
      </c>
      <c r="BP10" s="282"/>
      <c r="BQ10" s="282"/>
      <c r="BR10" s="282"/>
      <c r="BS10" s="287">
        <v>898</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36</v>
      </c>
      <c r="CS10" s="217"/>
      <c r="CT10" s="217"/>
      <c r="CU10" s="217"/>
      <c r="CV10" s="217"/>
      <c r="CW10" s="217"/>
      <c r="CX10" s="217"/>
      <c r="CY10" s="279"/>
      <c r="CZ10" s="282">
        <v>0</v>
      </c>
      <c r="DA10" s="282"/>
      <c r="DB10" s="282"/>
      <c r="DC10" s="282"/>
      <c r="DD10" s="288" t="s">
        <v>204</v>
      </c>
      <c r="DE10" s="217"/>
      <c r="DF10" s="217"/>
      <c r="DG10" s="217"/>
      <c r="DH10" s="217"/>
      <c r="DI10" s="217"/>
      <c r="DJ10" s="217"/>
      <c r="DK10" s="217"/>
      <c r="DL10" s="217"/>
      <c r="DM10" s="217"/>
      <c r="DN10" s="217"/>
      <c r="DO10" s="217"/>
      <c r="DP10" s="279"/>
      <c r="DQ10" s="288">
        <v>36</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43981</v>
      </c>
      <c r="S11" s="217"/>
      <c r="T11" s="217"/>
      <c r="U11" s="217"/>
      <c r="V11" s="217"/>
      <c r="W11" s="217"/>
      <c r="X11" s="217"/>
      <c r="Y11" s="279"/>
      <c r="Z11" s="283">
        <v>1</v>
      </c>
      <c r="AA11" s="238"/>
      <c r="AB11" s="238"/>
      <c r="AC11" s="285"/>
      <c r="AD11" s="288">
        <v>43981</v>
      </c>
      <c r="AE11" s="217"/>
      <c r="AF11" s="217"/>
      <c r="AG11" s="217"/>
      <c r="AH11" s="217"/>
      <c r="AI11" s="217"/>
      <c r="AJ11" s="217"/>
      <c r="AK11" s="279"/>
      <c r="AL11" s="283">
        <v>1.9</v>
      </c>
      <c r="AM11" s="238"/>
      <c r="AN11" s="238"/>
      <c r="AO11" s="296"/>
      <c r="AP11" s="261" t="s">
        <v>343</v>
      </c>
      <c r="AQ11" s="1"/>
      <c r="AR11" s="1"/>
      <c r="AS11" s="1"/>
      <c r="AT11" s="1"/>
      <c r="AU11" s="1"/>
      <c r="AV11" s="1"/>
      <c r="AW11" s="1"/>
      <c r="AX11" s="1"/>
      <c r="AY11" s="1"/>
      <c r="AZ11" s="1"/>
      <c r="BA11" s="1"/>
      <c r="BB11" s="1"/>
      <c r="BC11" s="1"/>
      <c r="BD11" s="1"/>
      <c r="BE11" s="1"/>
      <c r="BF11" s="269"/>
      <c r="BG11" s="274">
        <v>1778</v>
      </c>
      <c r="BH11" s="217"/>
      <c r="BI11" s="217"/>
      <c r="BJ11" s="217"/>
      <c r="BK11" s="217"/>
      <c r="BL11" s="217"/>
      <c r="BM11" s="217"/>
      <c r="BN11" s="279"/>
      <c r="BO11" s="282">
        <v>1.1000000000000001</v>
      </c>
      <c r="BP11" s="282"/>
      <c r="BQ11" s="282"/>
      <c r="BR11" s="282"/>
      <c r="BS11" s="287">
        <v>322</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356278</v>
      </c>
      <c r="CS11" s="217"/>
      <c r="CT11" s="217"/>
      <c r="CU11" s="217"/>
      <c r="CV11" s="217"/>
      <c r="CW11" s="217"/>
      <c r="CX11" s="217"/>
      <c r="CY11" s="279"/>
      <c r="CZ11" s="282">
        <v>8.5</v>
      </c>
      <c r="DA11" s="282"/>
      <c r="DB11" s="282"/>
      <c r="DC11" s="282"/>
      <c r="DD11" s="288">
        <v>140785</v>
      </c>
      <c r="DE11" s="217"/>
      <c r="DF11" s="217"/>
      <c r="DG11" s="217"/>
      <c r="DH11" s="217"/>
      <c r="DI11" s="217"/>
      <c r="DJ11" s="217"/>
      <c r="DK11" s="217"/>
      <c r="DL11" s="217"/>
      <c r="DM11" s="217"/>
      <c r="DN11" s="217"/>
      <c r="DO11" s="217"/>
      <c r="DP11" s="279"/>
      <c r="DQ11" s="288">
        <v>139876</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347</v>
      </c>
      <c r="AQ12" s="1"/>
      <c r="AR12" s="1"/>
      <c r="AS12" s="1"/>
      <c r="AT12" s="1"/>
      <c r="AU12" s="1"/>
      <c r="AV12" s="1"/>
      <c r="AW12" s="1"/>
      <c r="AX12" s="1"/>
      <c r="AY12" s="1"/>
      <c r="AZ12" s="1"/>
      <c r="BA12" s="1"/>
      <c r="BB12" s="1"/>
      <c r="BC12" s="1"/>
      <c r="BD12" s="1"/>
      <c r="BE12" s="1"/>
      <c r="BF12" s="269"/>
      <c r="BG12" s="274">
        <v>62182</v>
      </c>
      <c r="BH12" s="217"/>
      <c r="BI12" s="217"/>
      <c r="BJ12" s="217"/>
      <c r="BK12" s="217"/>
      <c r="BL12" s="217"/>
      <c r="BM12" s="217"/>
      <c r="BN12" s="279"/>
      <c r="BO12" s="282">
        <v>37.5</v>
      </c>
      <c r="BP12" s="282"/>
      <c r="BQ12" s="282"/>
      <c r="BR12" s="282"/>
      <c r="BS12" s="287" t="s">
        <v>204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144471</v>
      </c>
      <c r="CS12" s="217"/>
      <c r="CT12" s="217"/>
      <c r="CU12" s="217"/>
      <c r="CV12" s="217"/>
      <c r="CW12" s="217"/>
      <c r="CX12" s="217"/>
      <c r="CY12" s="279"/>
      <c r="CZ12" s="282">
        <v>3.5</v>
      </c>
      <c r="DA12" s="282"/>
      <c r="DB12" s="282"/>
      <c r="DC12" s="282"/>
      <c r="DD12" s="288">
        <v>1265</v>
      </c>
      <c r="DE12" s="217"/>
      <c r="DF12" s="217"/>
      <c r="DG12" s="217"/>
      <c r="DH12" s="217"/>
      <c r="DI12" s="217"/>
      <c r="DJ12" s="217"/>
      <c r="DK12" s="217"/>
      <c r="DL12" s="217"/>
      <c r="DM12" s="217"/>
      <c r="DN12" s="217"/>
      <c r="DO12" s="217"/>
      <c r="DP12" s="279"/>
      <c r="DQ12" s="288">
        <v>67630</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350</v>
      </c>
      <c r="AQ13" s="1"/>
      <c r="AR13" s="1"/>
      <c r="AS13" s="1"/>
      <c r="AT13" s="1"/>
      <c r="AU13" s="1"/>
      <c r="AV13" s="1"/>
      <c r="AW13" s="1"/>
      <c r="AX13" s="1"/>
      <c r="AY13" s="1"/>
      <c r="AZ13" s="1"/>
      <c r="BA13" s="1"/>
      <c r="BB13" s="1"/>
      <c r="BC13" s="1"/>
      <c r="BD13" s="1"/>
      <c r="BE13" s="1"/>
      <c r="BF13" s="269"/>
      <c r="BG13" s="274">
        <v>58037</v>
      </c>
      <c r="BH13" s="217"/>
      <c r="BI13" s="217"/>
      <c r="BJ13" s="217"/>
      <c r="BK13" s="217"/>
      <c r="BL13" s="217"/>
      <c r="BM13" s="217"/>
      <c r="BN13" s="279"/>
      <c r="BO13" s="282">
        <v>35</v>
      </c>
      <c r="BP13" s="282"/>
      <c r="BQ13" s="282"/>
      <c r="BR13" s="282"/>
      <c r="BS13" s="287" t="s">
        <v>204</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604618</v>
      </c>
      <c r="CS13" s="217"/>
      <c r="CT13" s="217"/>
      <c r="CU13" s="217"/>
      <c r="CV13" s="217"/>
      <c r="CW13" s="217"/>
      <c r="CX13" s="217"/>
      <c r="CY13" s="279"/>
      <c r="CZ13" s="282">
        <v>14.5</v>
      </c>
      <c r="DA13" s="282"/>
      <c r="DB13" s="282"/>
      <c r="DC13" s="282"/>
      <c r="DD13" s="288">
        <v>361219</v>
      </c>
      <c r="DE13" s="217"/>
      <c r="DF13" s="217"/>
      <c r="DG13" s="217"/>
      <c r="DH13" s="217"/>
      <c r="DI13" s="217"/>
      <c r="DJ13" s="217"/>
      <c r="DK13" s="217"/>
      <c r="DL13" s="217"/>
      <c r="DM13" s="217"/>
      <c r="DN13" s="217"/>
      <c r="DO13" s="217"/>
      <c r="DP13" s="279"/>
      <c r="DQ13" s="288">
        <v>259189</v>
      </c>
      <c r="DR13" s="217"/>
      <c r="DS13" s="217"/>
      <c r="DT13" s="217"/>
      <c r="DU13" s="217"/>
      <c r="DV13" s="217"/>
      <c r="DW13" s="217"/>
      <c r="DX13" s="217"/>
      <c r="DY13" s="217"/>
      <c r="DZ13" s="217"/>
      <c r="EA13" s="217"/>
      <c r="EB13" s="217"/>
      <c r="EC13" s="326"/>
    </row>
    <row r="14" spans="2:143" ht="11.25" customHeight="1">
      <c r="B14" s="261" t="s">
        <v>166</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222</v>
      </c>
      <c r="AQ14" s="1"/>
      <c r="AR14" s="1"/>
      <c r="AS14" s="1"/>
      <c r="AT14" s="1"/>
      <c r="AU14" s="1"/>
      <c r="AV14" s="1"/>
      <c r="AW14" s="1"/>
      <c r="AX14" s="1"/>
      <c r="AY14" s="1"/>
      <c r="AZ14" s="1"/>
      <c r="BA14" s="1"/>
      <c r="BB14" s="1"/>
      <c r="BC14" s="1"/>
      <c r="BD14" s="1"/>
      <c r="BE14" s="1"/>
      <c r="BF14" s="269"/>
      <c r="BG14" s="274">
        <v>4911</v>
      </c>
      <c r="BH14" s="217"/>
      <c r="BI14" s="217"/>
      <c r="BJ14" s="217"/>
      <c r="BK14" s="217"/>
      <c r="BL14" s="217"/>
      <c r="BM14" s="217"/>
      <c r="BN14" s="279"/>
      <c r="BO14" s="282">
        <v>3</v>
      </c>
      <c r="BP14" s="282"/>
      <c r="BQ14" s="282"/>
      <c r="BR14" s="282"/>
      <c r="BS14" s="287" t="s">
        <v>204</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130674</v>
      </c>
      <c r="CS14" s="217"/>
      <c r="CT14" s="217"/>
      <c r="CU14" s="217"/>
      <c r="CV14" s="217"/>
      <c r="CW14" s="217"/>
      <c r="CX14" s="217"/>
      <c r="CY14" s="279"/>
      <c r="CZ14" s="282">
        <v>3.1</v>
      </c>
      <c r="DA14" s="282"/>
      <c r="DB14" s="282"/>
      <c r="DC14" s="282"/>
      <c r="DD14" s="288" t="s">
        <v>204</v>
      </c>
      <c r="DE14" s="217"/>
      <c r="DF14" s="217"/>
      <c r="DG14" s="217"/>
      <c r="DH14" s="217"/>
      <c r="DI14" s="217"/>
      <c r="DJ14" s="217"/>
      <c r="DK14" s="217"/>
      <c r="DL14" s="217"/>
      <c r="DM14" s="217"/>
      <c r="DN14" s="217"/>
      <c r="DO14" s="217"/>
      <c r="DP14" s="279"/>
      <c r="DQ14" s="288">
        <v>127766</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352</v>
      </c>
      <c r="AQ15" s="1"/>
      <c r="AR15" s="1"/>
      <c r="AS15" s="1"/>
      <c r="AT15" s="1"/>
      <c r="AU15" s="1"/>
      <c r="AV15" s="1"/>
      <c r="AW15" s="1"/>
      <c r="AX15" s="1"/>
      <c r="AY15" s="1"/>
      <c r="AZ15" s="1"/>
      <c r="BA15" s="1"/>
      <c r="BB15" s="1"/>
      <c r="BC15" s="1"/>
      <c r="BD15" s="1"/>
      <c r="BE15" s="1"/>
      <c r="BF15" s="269"/>
      <c r="BG15" s="274">
        <v>15499</v>
      </c>
      <c r="BH15" s="217"/>
      <c r="BI15" s="217"/>
      <c r="BJ15" s="217"/>
      <c r="BK15" s="217"/>
      <c r="BL15" s="217"/>
      <c r="BM15" s="217"/>
      <c r="BN15" s="279"/>
      <c r="BO15" s="282">
        <v>9.3000000000000007</v>
      </c>
      <c r="BP15" s="282"/>
      <c r="BQ15" s="282"/>
      <c r="BR15" s="282"/>
      <c r="BS15" s="287" t="s">
        <v>204</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271354</v>
      </c>
      <c r="CS15" s="217"/>
      <c r="CT15" s="217"/>
      <c r="CU15" s="217"/>
      <c r="CV15" s="217"/>
      <c r="CW15" s="217"/>
      <c r="CX15" s="217"/>
      <c r="CY15" s="279"/>
      <c r="CZ15" s="282">
        <v>6.5</v>
      </c>
      <c r="DA15" s="282"/>
      <c r="DB15" s="282"/>
      <c r="DC15" s="282"/>
      <c r="DD15" s="288">
        <v>15750</v>
      </c>
      <c r="DE15" s="217"/>
      <c r="DF15" s="217"/>
      <c r="DG15" s="217"/>
      <c r="DH15" s="217"/>
      <c r="DI15" s="217"/>
      <c r="DJ15" s="217"/>
      <c r="DK15" s="217"/>
      <c r="DL15" s="217"/>
      <c r="DM15" s="217"/>
      <c r="DN15" s="217"/>
      <c r="DO15" s="217"/>
      <c r="DP15" s="279"/>
      <c r="DQ15" s="288">
        <v>201405</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5080</v>
      </c>
      <c r="S16" s="217"/>
      <c r="T16" s="217"/>
      <c r="U16" s="217"/>
      <c r="V16" s="217"/>
      <c r="W16" s="217"/>
      <c r="X16" s="217"/>
      <c r="Y16" s="279"/>
      <c r="Z16" s="282">
        <v>0.1</v>
      </c>
      <c r="AA16" s="282"/>
      <c r="AB16" s="282"/>
      <c r="AC16" s="282"/>
      <c r="AD16" s="287">
        <v>5080</v>
      </c>
      <c r="AE16" s="287"/>
      <c r="AF16" s="287"/>
      <c r="AG16" s="287"/>
      <c r="AH16" s="287"/>
      <c r="AI16" s="287"/>
      <c r="AJ16" s="287"/>
      <c r="AK16" s="287"/>
      <c r="AL16" s="283">
        <v>0.2</v>
      </c>
      <c r="AM16" s="238"/>
      <c r="AN16" s="238"/>
      <c r="AO16" s="296"/>
      <c r="AP16" s="261" t="s">
        <v>355</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t="s">
        <v>204</v>
      </c>
      <c r="CS16" s="217"/>
      <c r="CT16" s="217"/>
      <c r="CU16" s="217"/>
      <c r="CV16" s="217"/>
      <c r="CW16" s="217"/>
      <c r="CX16" s="217"/>
      <c r="CY16" s="279"/>
      <c r="CZ16" s="282" t="s">
        <v>204</v>
      </c>
      <c r="DA16" s="282"/>
      <c r="DB16" s="282"/>
      <c r="DC16" s="282"/>
      <c r="DD16" s="288" t="s">
        <v>204</v>
      </c>
      <c r="DE16" s="217"/>
      <c r="DF16" s="217"/>
      <c r="DG16" s="217"/>
      <c r="DH16" s="217"/>
      <c r="DI16" s="217"/>
      <c r="DJ16" s="217"/>
      <c r="DK16" s="217"/>
      <c r="DL16" s="217"/>
      <c r="DM16" s="217"/>
      <c r="DN16" s="217"/>
      <c r="DO16" s="217"/>
      <c r="DP16" s="279"/>
      <c r="DQ16" s="288" t="s">
        <v>204</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2402</v>
      </c>
      <c r="S17" s="217"/>
      <c r="T17" s="217"/>
      <c r="U17" s="217"/>
      <c r="V17" s="217"/>
      <c r="W17" s="217"/>
      <c r="X17" s="217"/>
      <c r="Y17" s="279"/>
      <c r="Z17" s="282">
        <v>0.1</v>
      </c>
      <c r="AA17" s="282"/>
      <c r="AB17" s="282"/>
      <c r="AC17" s="282"/>
      <c r="AD17" s="287">
        <v>2402</v>
      </c>
      <c r="AE17" s="287"/>
      <c r="AF17" s="287"/>
      <c r="AG17" s="287"/>
      <c r="AH17" s="287"/>
      <c r="AI17" s="287"/>
      <c r="AJ17" s="287"/>
      <c r="AK17" s="287"/>
      <c r="AL17" s="283">
        <v>0.1</v>
      </c>
      <c r="AM17" s="238"/>
      <c r="AN17" s="238"/>
      <c r="AO17" s="296"/>
      <c r="AP17" s="261" t="s">
        <v>358</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492279</v>
      </c>
      <c r="CS17" s="217"/>
      <c r="CT17" s="217"/>
      <c r="CU17" s="217"/>
      <c r="CV17" s="217"/>
      <c r="CW17" s="217"/>
      <c r="CX17" s="217"/>
      <c r="CY17" s="279"/>
      <c r="CZ17" s="282">
        <v>11.8</v>
      </c>
      <c r="DA17" s="282"/>
      <c r="DB17" s="282"/>
      <c r="DC17" s="282"/>
      <c r="DD17" s="288" t="s">
        <v>204</v>
      </c>
      <c r="DE17" s="217"/>
      <c r="DF17" s="217"/>
      <c r="DG17" s="217"/>
      <c r="DH17" s="217"/>
      <c r="DI17" s="217"/>
      <c r="DJ17" s="217"/>
      <c r="DK17" s="217"/>
      <c r="DL17" s="217"/>
      <c r="DM17" s="217"/>
      <c r="DN17" s="217"/>
      <c r="DO17" s="217"/>
      <c r="DP17" s="279"/>
      <c r="DQ17" s="288">
        <v>334636</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267</v>
      </c>
      <c r="S18" s="217"/>
      <c r="T18" s="217"/>
      <c r="U18" s="217"/>
      <c r="V18" s="217"/>
      <c r="W18" s="217"/>
      <c r="X18" s="217"/>
      <c r="Y18" s="279"/>
      <c r="Z18" s="282">
        <v>0</v>
      </c>
      <c r="AA18" s="282"/>
      <c r="AB18" s="282"/>
      <c r="AC18" s="282"/>
      <c r="AD18" s="287">
        <v>267</v>
      </c>
      <c r="AE18" s="287"/>
      <c r="AF18" s="287"/>
      <c r="AG18" s="287"/>
      <c r="AH18" s="287"/>
      <c r="AI18" s="287"/>
      <c r="AJ18" s="287"/>
      <c r="AK18" s="287"/>
      <c r="AL18" s="283">
        <v>0</v>
      </c>
      <c r="AM18" s="238"/>
      <c r="AN18" s="238"/>
      <c r="AO18" s="296"/>
      <c r="AP18" s="261" t="s">
        <v>98</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267</v>
      </c>
      <c r="S19" s="217"/>
      <c r="T19" s="217"/>
      <c r="U19" s="217"/>
      <c r="V19" s="217"/>
      <c r="W19" s="217"/>
      <c r="X19" s="217"/>
      <c r="Y19" s="279"/>
      <c r="Z19" s="282">
        <v>0</v>
      </c>
      <c r="AA19" s="282"/>
      <c r="AB19" s="282"/>
      <c r="AC19" s="282"/>
      <c r="AD19" s="287">
        <v>267</v>
      </c>
      <c r="AE19" s="287"/>
      <c r="AF19" s="287"/>
      <c r="AG19" s="287"/>
      <c r="AH19" s="287"/>
      <c r="AI19" s="287"/>
      <c r="AJ19" s="287"/>
      <c r="AK19" s="287"/>
      <c r="AL19" s="283">
        <v>0</v>
      </c>
      <c r="AM19" s="238"/>
      <c r="AN19" s="238"/>
      <c r="AO19" s="296"/>
      <c r="AP19" s="261" t="s">
        <v>256</v>
      </c>
      <c r="AQ19" s="1"/>
      <c r="AR19" s="1"/>
      <c r="AS19" s="1"/>
      <c r="AT19" s="1"/>
      <c r="AU19" s="1"/>
      <c r="AV19" s="1"/>
      <c r="AW19" s="1"/>
      <c r="AX19" s="1"/>
      <c r="AY19" s="1"/>
      <c r="AZ19" s="1"/>
      <c r="BA19" s="1"/>
      <c r="BB19" s="1"/>
      <c r="BC19" s="1"/>
      <c r="BD19" s="1"/>
      <c r="BE19" s="1"/>
      <c r="BF19" s="269"/>
      <c r="BG19" s="274">
        <v>689</v>
      </c>
      <c r="BH19" s="217"/>
      <c r="BI19" s="217"/>
      <c r="BJ19" s="217"/>
      <c r="BK19" s="217"/>
      <c r="BL19" s="217"/>
      <c r="BM19" s="217"/>
      <c r="BN19" s="279"/>
      <c r="BO19" s="282">
        <v>0.4</v>
      </c>
      <c r="BP19" s="282"/>
      <c r="BQ19" s="282"/>
      <c r="BR19" s="282"/>
      <c r="BS19" s="287" t="s">
        <v>204</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t="s">
        <v>204</v>
      </c>
      <c r="S20" s="217"/>
      <c r="T20" s="217"/>
      <c r="U20" s="217"/>
      <c r="V20" s="217"/>
      <c r="W20" s="217"/>
      <c r="X20" s="217"/>
      <c r="Y20" s="279"/>
      <c r="Z20" s="282" t="s">
        <v>204</v>
      </c>
      <c r="AA20" s="282"/>
      <c r="AB20" s="282"/>
      <c r="AC20" s="282"/>
      <c r="AD20" s="287" t="s">
        <v>204</v>
      </c>
      <c r="AE20" s="287"/>
      <c r="AF20" s="287"/>
      <c r="AG20" s="287"/>
      <c r="AH20" s="287"/>
      <c r="AI20" s="287"/>
      <c r="AJ20" s="287"/>
      <c r="AK20" s="287"/>
      <c r="AL20" s="283" t="s">
        <v>204</v>
      </c>
      <c r="AM20" s="238"/>
      <c r="AN20" s="238"/>
      <c r="AO20" s="296"/>
      <c r="AP20" s="261" t="s">
        <v>366</v>
      </c>
      <c r="AQ20" s="1"/>
      <c r="AR20" s="1"/>
      <c r="AS20" s="1"/>
      <c r="AT20" s="1"/>
      <c r="AU20" s="1"/>
      <c r="AV20" s="1"/>
      <c r="AW20" s="1"/>
      <c r="AX20" s="1"/>
      <c r="AY20" s="1"/>
      <c r="AZ20" s="1"/>
      <c r="BA20" s="1"/>
      <c r="BB20" s="1"/>
      <c r="BC20" s="1"/>
      <c r="BD20" s="1"/>
      <c r="BE20" s="1"/>
      <c r="BF20" s="269"/>
      <c r="BG20" s="274">
        <v>689</v>
      </c>
      <c r="BH20" s="217"/>
      <c r="BI20" s="217"/>
      <c r="BJ20" s="217"/>
      <c r="BK20" s="217"/>
      <c r="BL20" s="217"/>
      <c r="BM20" s="217"/>
      <c r="BN20" s="279"/>
      <c r="BO20" s="282">
        <v>0.4</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4181732</v>
      </c>
      <c r="CS20" s="217"/>
      <c r="CT20" s="217"/>
      <c r="CU20" s="217"/>
      <c r="CV20" s="217"/>
      <c r="CW20" s="217"/>
      <c r="CX20" s="217"/>
      <c r="CY20" s="279"/>
      <c r="CZ20" s="282">
        <v>100</v>
      </c>
      <c r="DA20" s="282"/>
      <c r="DB20" s="282"/>
      <c r="DC20" s="282"/>
      <c r="DD20" s="288">
        <v>713809</v>
      </c>
      <c r="DE20" s="217"/>
      <c r="DF20" s="217"/>
      <c r="DG20" s="217"/>
      <c r="DH20" s="217"/>
      <c r="DI20" s="217"/>
      <c r="DJ20" s="217"/>
      <c r="DK20" s="217"/>
      <c r="DL20" s="217"/>
      <c r="DM20" s="217"/>
      <c r="DN20" s="217"/>
      <c r="DO20" s="217"/>
      <c r="DP20" s="279"/>
      <c r="DQ20" s="288">
        <v>2833527</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2323481</v>
      </c>
      <c r="S21" s="217"/>
      <c r="T21" s="217"/>
      <c r="U21" s="217"/>
      <c r="V21" s="217"/>
      <c r="W21" s="217"/>
      <c r="X21" s="217"/>
      <c r="Y21" s="279"/>
      <c r="Z21" s="282">
        <v>54.2</v>
      </c>
      <c r="AA21" s="282"/>
      <c r="AB21" s="282"/>
      <c r="AC21" s="282"/>
      <c r="AD21" s="287">
        <v>2048385</v>
      </c>
      <c r="AE21" s="287"/>
      <c r="AF21" s="287"/>
      <c r="AG21" s="287"/>
      <c r="AH21" s="287"/>
      <c r="AI21" s="287"/>
      <c r="AJ21" s="287"/>
      <c r="AK21" s="287"/>
      <c r="AL21" s="283">
        <v>87.6</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689</v>
      </c>
      <c r="BH21" s="217"/>
      <c r="BI21" s="217"/>
      <c r="BJ21" s="217"/>
      <c r="BK21" s="217"/>
      <c r="BL21" s="217"/>
      <c r="BM21" s="217"/>
      <c r="BN21" s="279"/>
      <c r="BO21" s="282">
        <v>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2048385</v>
      </c>
      <c r="S22" s="217"/>
      <c r="T22" s="217"/>
      <c r="U22" s="217"/>
      <c r="V22" s="217"/>
      <c r="W22" s="217"/>
      <c r="X22" s="217"/>
      <c r="Y22" s="279"/>
      <c r="Z22" s="282">
        <v>47.8</v>
      </c>
      <c r="AA22" s="282"/>
      <c r="AB22" s="282"/>
      <c r="AC22" s="282"/>
      <c r="AD22" s="287">
        <v>2048385</v>
      </c>
      <c r="AE22" s="287"/>
      <c r="AF22" s="287"/>
      <c r="AG22" s="287"/>
      <c r="AH22" s="287"/>
      <c r="AI22" s="287"/>
      <c r="AJ22" s="287"/>
      <c r="AK22" s="287"/>
      <c r="AL22" s="283">
        <v>87.6</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275096</v>
      </c>
      <c r="S23" s="217"/>
      <c r="T23" s="217"/>
      <c r="U23" s="217"/>
      <c r="V23" s="217"/>
      <c r="W23" s="217"/>
      <c r="X23" s="217"/>
      <c r="Y23" s="279"/>
      <c r="Z23" s="282">
        <v>6.4</v>
      </c>
      <c r="AA23" s="282"/>
      <c r="AB23" s="282"/>
      <c r="AC23" s="282"/>
      <c r="AD23" s="287" t="s">
        <v>204</v>
      </c>
      <c r="AE23" s="287"/>
      <c r="AF23" s="287"/>
      <c r="AG23" s="287"/>
      <c r="AH23" s="287"/>
      <c r="AI23" s="287"/>
      <c r="AJ23" s="287"/>
      <c r="AK23" s="287"/>
      <c r="AL23" s="283" t="s">
        <v>204</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373</v>
      </c>
      <c r="DA23" s="139"/>
      <c r="DB23" s="139"/>
      <c r="DC23" s="144"/>
      <c r="DD23" s="182" t="s">
        <v>303</v>
      </c>
      <c r="DE23" s="139"/>
      <c r="DF23" s="139"/>
      <c r="DG23" s="139"/>
      <c r="DH23" s="139"/>
      <c r="DI23" s="139"/>
      <c r="DJ23" s="139"/>
      <c r="DK23" s="144"/>
      <c r="DL23" s="345" t="s">
        <v>375</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1459744</v>
      </c>
      <c r="CS24" s="276"/>
      <c r="CT24" s="276"/>
      <c r="CU24" s="276"/>
      <c r="CV24" s="276"/>
      <c r="CW24" s="276"/>
      <c r="CX24" s="276"/>
      <c r="CY24" s="278"/>
      <c r="CZ24" s="291">
        <v>34.9</v>
      </c>
      <c r="DA24" s="293"/>
      <c r="DB24" s="293"/>
      <c r="DC24" s="337"/>
      <c r="DD24" s="341">
        <v>1098260</v>
      </c>
      <c r="DE24" s="276"/>
      <c r="DF24" s="276"/>
      <c r="DG24" s="276"/>
      <c r="DH24" s="276"/>
      <c r="DI24" s="276"/>
      <c r="DJ24" s="276"/>
      <c r="DK24" s="278"/>
      <c r="DL24" s="341">
        <v>934781</v>
      </c>
      <c r="DM24" s="276"/>
      <c r="DN24" s="276"/>
      <c r="DO24" s="276"/>
      <c r="DP24" s="276"/>
      <c r="DQ24" s="276"/>
      <c r="DR24" s="276"/>
      <c r="DS24" s="276"/>
      <c r="DT24" s="276"/>
      <c r="DU24" s="276"/>
      <c r="DV24" s="278"/>
      <c r="DW24" s="291">
        <v>39.700000000000003</v>
      </c>
      <c r="DX24" s="293"/>
      <c r="DY24" s="293"/>
      <c r="DZ24" s="293"/>
      <c r="EA24" s="293"/>
      <c r="EB24" s="293"/>
      <c r="EC24" s="295"/>
    </row>
    <row r="25" spans="2:133" ht="11.25" customHeight="1">
      <c r="B25" s="261" t="s">
        <v>53</v>
      </c>
      <c r="C25" s="1"/>
      <c r="D25" s="1"/>
      <c r="E25" s="1"/>
      <c r="F25" s="1"/>
      <c r="G25" s="1"/>
      <c r="H25" s="1"/>
      <c r="I25" s="1"/>
      <c r="J25" s="1"/>
      <c r="K25" s="1"/>
      <c r="L25" s="1"/>
      <c r="M25" s="1"/>
      <c r="N25" s="1"/>
      <c r="O25" s="1"/>
      <c r="P25" s="1"/>
      <c r="Q25" s="269"/>
      <c r="R25" s="274">
        <v>2613277</v>
      </c>
      <c r="S25" s="217"/>
      <c r="T25" s="217"/>
      <c r="U25" s="217"/>
      <c r="V25" s="217"/>
      <c r="W25" s="217"/>
      <c r="X25" s="217"/>
      <c r="Y25" s="279"/>
      <c r="Z25" s="282">
        <v>61</v>
      </c>
      <c r="AA25" s="282"/>
      <c r="AB25" s="282"/>
      <c r="AC25" s="282"/>
      <c r="AD25" s="287">
        <v>2338181</v>
      </c>
      <c r="AE25" s="287"/>
      <c r="AF25" s="287"/>
      <c r="AG25" s="287"/>
      <c r="AH25" s="287"/>
      <c r="AI25" s="287"/>
      <c r="AJ25" s="287"/>
      <c r="AK25" s="287"/>
      <c r="AL25" s="283">
        <v>100</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702219</v>
      </c>
      <c r="CS25" s="313"/>
      <c r="CT25" s="313"/>
      <c r="CU25" s="313"/>
      <c r="CV25" s="313"/>
      <c r="CW25" s="313"/>
      <c r="CX25" s="313"/>
      <c r="CY25" s="332"/>
      <c r="CZ25" s="283">
        <v>16.8</v>
      </c>
      <c r="DA25" s="335"/>
      <c r="DB25" s="335"/>
      <c r="DC25" s="338"/>
      <c r="DD25" s="288">
        <v>630759</v>
      </c>
      <c r="DE25" s="313"/>
      <c r="DF25" s="313"/>
      <c r="DG25" s="313"/>
      <c r="DH25" s="313"/>
      <c r="DI25" s="313"/>
      <c r="DJ25" s="313"/>
      <c r="DK25" s="332"/>
      <c r="DL25" s="288">
        <v>491010</v>
      </c>
      <c r="DM25" s="313"/>
      <c r="DN25" s="313"/>
      <c r="DO25" s="313"/>
      <c r="DP25" s="313"/>
      <c r="DQ25" s="313"/>
      <c r="DR25" s="313"/>
      <c r="DS25" s="313"/>
      <c r="DT25" s="313"/>
      <c r="DU25" s="313"/>
      <c r="DV25" s="332"/>
      <c r="DW25" s="283">
        <v>20.8</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t="s">
        <v>204</v>
      </c>
      <c r="S26" s="217"/>
      <c r="T26" s="217"/>
      <c r="U26" s="217"/>
      <c r="V26" s="217"/>
      <c r="W26" s="217"/>
      <c r="X26" s="217"/>
      <c r="Y26" s="279"/>
      <c r="Z26" s="282" t="s">
        <v>204</v>
      </c>
      <c r="AA26" s="282"/>
      <c r="AB26" s="282"/>
      <c r="AC26" s="282"/>
      <c r="AD26" s="287" t="s">
        <v>204</v>
      </c>
      <c r="AE26" s="287"/>
      <c r="AF26" s="287"/>
      <c r="AG26" s="287"/>
      <c r="AH26" s="287"/>
      <c r="AI26" s="287"/>
      <c r="AJ26" s="287"/>
      <c r="AK26" s="287"/>
      <c r="AL26" s="283" t="s">
        <v>204</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447022</v>
      </c>
      <c r="CS26" s="217"/>
      <c r="CT26" s="217"/>
      <c r="CU26" s="217"/>
      <c r="CV26" s="217"/>
      <c r="CW26" s="217"/>
      <c r="CX26" s="217"/>
      <c r="CY26" s="279"/>
      <c r="CZ26" s="283">
        <v>10.7</v>
      </c>
      <c r="DA26" s="335"/>
      <c r="DB26" s="335"/>
      <c r="DC26" s="338"/>
      <c r="DD26" s="288">
        <v>385351</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22221</v>
      </c>
      <c r="S27" s="217"/>
      <c r="T27" s="217"/>
      <c r="U27" s="217"/>
      <c r="V27" s="217"/>
      <c r="W27" s="217"/>
      <c r="X27" s="217"/>
      <c r="Y27" s="279"/>
      <c r="Z27" s="282">
        <v>0.5</v>
      </c>
      <c r="AA27" s="282"/>
      <c r="AB27" s="282"/>
      <c r="AC27" s="282"/>
      <c r="AD27" s="287" t="s">
        <v>204</v>
      </c>
      <c r="AE27" s="287"/>
      <c r="AF27" s="287"/>
      <c r="AG27" s="287"/>
      <c r="AH27" s="287"/>
      <c r="AI27" s="287"/>
      <c r="AJ27" s="287"/>
      <c r="AK27" s="287"/>
      <c r="AL27" s="283" t="s">
        <v>204</v>
      </c>
      <c r="AM27" s="238"/>
      <c r="AN27" s="238"/>
      <c r="AO27" s="296"/>
      <c r="AP27" s="261" t="s">
        <v>385</v>
      </c>
      <c r="AQ27" s="1"/>
      <c r="AR27" s="1"/>
      <c r="AS27" s="1"/>
      <c r="AT27" s="1"/>
      <c r="AU27" s="1"/>
      <c r="AV27" s="1"/>
      <c r="AW27" s="1"/>
      <c r="AX27" s="1"/>
      <c r="AY27" s="1"/>
      <c r="AZ27" s="1"/>
      <c r="BA27" s="1"/>
      <c r="BB27" s="1"/>
      <c r="BC27" s="1"/>
      <c r="BD27" s="1"/>
      <c r="BE27" s="1"/>
      <c r="BF27" s="269"/>
      <c r="BG27" s="274">
        <v>166024</v>
      </c>
      <c r="BH27" s="217"/>
      <c r="BI27" s="217"/>
      <c r="BJ27" s="217"/>
      <c r="BK27" s="217"/>
      <c r="BL27" s="217"/>
      <c r="BM27" s="217"/>
      <c r="BN27" s="279"/>
      <c r="BO27" s="282">
        <v>100</v>
      </c>
      <c r="BP27" s="282"/>
      <c r="BQ27" s="282"/>
      <c r="BR27" s="282"/>
      <c r="BS27" s="287">
        <v>1220</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265246</v>
      </c>
      <c r="CS27" s="313"/>
      <c r="CT27" s="313"/>
      <c r="CU27" s="313"/>
      <c r="CV27" s="313"/>
      <c r="CW27" s="313"/>
      <c r="CX27" s="313"/>
      <c r="CY27" s="332"/>
      <c r="CZ27" s="283">
        <v>6.3</v>
      </c>
      <c r="DA27" s="335"/>
      <c r="DB27" s="335"/>
      <c r="DC27" s="338"/>
      <c r="DD27" s="288">
        <v>132865</v>
      </c>
      <c r="DE27" s="313"/>
      <c r="DF27" s="313"/>
      <c r="DG27" s="313"/>
      <c r="DH27" s="313"/>
      <c r="DI27" s="313"/>
      <c r="DJ27" s="313"/>
      <c r="DK27" s="332"/>
      <c r="DL27" s="288">
        <v>109135</v>
      </c>
      <c r="DM27" s="313"/>
      <c r="DN27" s="313"/>
      <c r="DO27" s="313"/>
      <c r="DP27" s="313"/>
      <c r="DQ27" s="313"/>
      <c r="DR27" s="313"/>
      <c r="DS27" s="313"/>
      <c r="DT27" s="313"/>
      <c r="DU27" s="313"/>
      <c r="DV27" s="332"/>
      <c r="DW27" s="283">
        <v>4.5999999999999996</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95440</v>
      </c>
      <c r="S28" s="217"/>
      <c r="T28" s="217"/>
      <c r="U28" s="217"/>
      <c r="V28" s="217"/>
      <c r="W28" s="217"/>
      <c r="X28" s="217"/>
      <c r="Y28" s="279"/>
      <c r="Z28" s="282">
        <v>2.2000000000000002</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492279</v>
      </c>
      <c r="CS28" s="217"/>
      <c r="CT28" s="217"/>
      <c r="CU28" s="217"/>
      <c r="CV28" s="217"/>
      <c r="CW28" s="217"/>
      <c r="CX28" s="217"/>
      <c r="CY28" s="279"/>
      <c r="CZ28" s="283">
        <v>11.8</v>
      </c>
      <c r="DA28" s="335"/>
      <c r="DB28" s="335"/>
      <c r="DC28" s="338"/>
      <c r="DD28" s="288">
        <v>334636</v>
      </c>
      <c r="DE28" s="217"/>
      <c r="DF28" s="217"/>
      <c r="DG28" s="217"/>
      <c r="DH28" s="217"/>
      <c r="DI28" s="217"/>
      <c r="DJ28" s="217"/>
      <c r="DK28" s="279"/>
      <c r="DL28" s="288">
        <v>334636</v>
      </c>
      <c r="DM28" s="217"/>
      <c r="DN28" s="217"/>
      <c r="DO28" s="217"/>
      <c r="DP28" s="217"/>
      <c r="DQ28" s="217"/>
      <c r="DR28" s="217"/>
      <c r="DS28" s="217"/>
      <c r="DT28" s="217"/>
      <c r="DU28" s="217"/>
      <c r="DV28" s="279"/>
      <c r="DW28" s="283">
        <v>14.2</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5433</v>
      </c>
      <c r="S29" s="217"/>
      <c r="T29" s="217"/>
      <c r="U29" s="217"/>
      <c r="V29" s="217"/>
      <c r="W29" s="217"/>
      <c r="X29" s="217"/>
      <c r="Y29" s="279"/>
      <c r="Z29" s="282">
        <v>0.1</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25</v>
      </c>
      <c r="CG29" s="1"/>
      <c r="CH29" s="1"/>
      <c r="CI29" s="1"/>
      <c r="CJ29" s="1"/>
      <c r="CK29" s="1"/>
      <c r="CL29" s="1"/>
      <c r="CM29" s="1"/>
      <c r="CN29" s="1"/>
      <c r="CO29" s="1"/>
      <c r="CP29" s="1"/>
      <c r="CQ29" s="269"/>
      <c r="CR29" s="274">
        <v>492279</v>
      </c>
      <c r="CS29" s="313"/>
      <c r="CT29" s="313"/>
      <c r="CU29" s="313"/>
      <c r="CV29" s="313"/>
      <c r="CW29" s="313"/>
      <c r="CX29" s="313"/>
      <c r="CY29" s="332"/>
      <c r="CZ29" s="283">
        <v>11.8</v>
      </c>
      <c r="DA29" s="335"/>
      <c r="DB29" s="335"/>
      <c r="DC29" s="338"/>
      <c r="DD29" s="288">
        <v>334636</v>
      </c>
      <c r="DE29" s="313"/>
      <c r="DF29" s="313"/>
      <c r="DG29" s="313"/>
      <c r="DH29" s="313"/>
      <c r="DI29" s="313"/>
      <c r="DJ29" s="313"/>
      <c r="DK29" s="332"/>
      <c r="DL29" s="288">
        <v>334636</v>
      </c>
      <c r="DM29" s="313"/>
      <c r="DN29" s="313"/>
      <c r="DO29" s="313"/>
      <c r="DP29" s="313"/>
      <c r="DQ29" s="313"/>
      <c r="DR29" s="313"/>
      <c r="DS29" s="313"/>
      <c r="DT29" s="313"/>
      <c r="DU29" s="313"/>
      <c r="DV29" s="332"/>
      <c r="DW29" s="283">
        <v>14.2</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401722</v>
      </c>
      <c r="S30" s="217"/>
      <c r="T30" s="217"/>
      <c r="U30" s="217"/>
      <c r="V30" s="217"/>
      <c r="W30" s="217"/>
      <c r="X30" s="217"/>
      <c r="Y30" s="279"/>
      <c r="Z30" s="282">
        <v>9.4</v>
      </c>
      <c r="AA30" s="282"/>
      <c r="AB30" s="282"/>
      <c r="AC30" s="282"/>
      <c r="AD30" s="287" t="s">
        <v>204</v>
      </c>
      <c r="AE30" s="287"/>
      <c r="AF30" s="287"/>
      <c r="AG30" s="287"/>
      <c r="AH30" s="287"/>
      <c r="AI30" s="287"/>
      <c r="AJ30" s="287"/>
      <c r="AK30" s="287"/>
      <c r="AL30" s="283" t="s">
        <v>204</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480447</v>
      </c>
      <c r="CS30" s="217"/>
      <c r="CT30" s="217"/>
      <c r="CU30" s="217"/>
      <c r="CV30" s="217"/>
      <c r="CW30" s="217"/>
      <c r="CX30" s="217"/>
      <c r="CY30" s="279"/>
      <c r="CZ30" s="283">
        <v>11.5</v>
      </c>
      <c r="DA30" s="335"/>
      <c r="DB30" s="335"/>
      <c r="DC30" s="338"/>
      <c r="DD30" s="288">
        <v>326398</v>
      </c>
      <c r="DE30" s="217"/>
      <c r="DF30" s="217"/>
      <c r="DG30" s="217"/>
      <c r="DH30" s="217"/>
      <c r="DI30" s="217"/>
      <c r="DJ30" s="217"/>
      <c r="DK30" s="279"/>
      <c r="DL30" s="288">
        <v>326398</v>
      </c>
      <c r="DM30" s="217"/>
      <c r="DN30" s="217"/>
      <c r="DO30" s="217"/>
      <c r="DP30" s="217"/>
      <c r="DQ30" s="217"/>
      <c r="DR30" s="217"/>
      <c r="DS30" s="217"/>
      <c r="DT30" s="217"/>
      <c r="DU30" s="217"/>
      <c r="DV30" s="279"/>
      <c r="DW30" s="283">
        <v>13.8</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v>300</v>
      </c>
      <c r="S31" s="217"/>
      <c r="T31" s="217"/>
      <c r="U31" s="217"/>
      <c r="V31" s="217"/>
      <c r="W31" s="217"/>
      <c r="X31" s="217"/>
      <c r="Y31" s="279"/>
      <c r="Z31" s="282">
        <v>0</v>
      </c>
      <c r="AA31" s="282"/>
      <c r="AB31" s="282"/>
      <c r="AC31" s="282"/>
      <c r="AD31" s="287">
        <v>300</v>
      </c>
      <c r="AE31" s="287"/>
      <c r="AF31" s="287"/>
      <c r="AG31" s="287"/>
      <c r="AH31" s="287"/>
      <c r="AI31" s="287"/>
      <c r="AJ31" s="287"/>
      <c r="AK31" s="287"/>
      <c r="AL31" s="283">
        <v>0</v>
      </c>
      <c r="AM31" s="238"/>
      <c r="AN31" s="238"/>
      <c r="AO31" s="296"/>
      <c r="AP31" s="163" t="s">
        <v>9</v>
      </c>
      <c r="AQ31" s="178"/>
      <c r="AR31" s="178"/>
      <c r="AS31" s="178"/>
      <c r="AT31" s="306" t="s">
        <v>390</v>
      </c>
      <c r="AU31" s="265"/>
      <c r="AV31" s="265"/>
      <c r="AW31" s="265"/>
      <c r="AX31" s="260" t="s">
        <v>275</v>
      </c>
      <c r="AY31" s="265"/>
      <c r="AZ31" s="265"/>
      <c r="BA31" s="265"/>
      <c r="BB31" s="265"/>
      <c r="BC31" s="265"/>
      <c r="BD31" s="265"/>
      <c r="BE31" s="265"/>
      <c r="BF31" s="268"/>
      <c r="BG31" s="318">
        <v>99.4</v>
      </c>
      <c r="BH31" s="322"/>
      <c r="BI31" s="322"/>
      <c r="BJ31" s="322"/>
      <c r="BK31" s="322"/>
      <c r="BL31" s="322"/>
      <c r="BM31" s="293">
        <v>97.6</v>
      </c>
      <c r="BN31" s="322"/>
      <c r="BO31" s="322"/>
      <c r="BP31" s="322"/>
      <c r="BQ31" s="324"/>
      <c r="BR31" s="318">
        <v>99.5</v>
      </c>
      <c r="BS31" s="322"/>
      <c r="BT31" s="322"/>
      <c r="BU31" s="322"/>
      <c r="BV31" s="322"/>
      <c r="BW31" s="322"/>
      <c r="BX31" s="293">
        <v>98.1</v>
      </c>
      <c r="BY31" s="322"/>
      <c r="BZ31" s="322"/>
      <c r="CA31" s="322"/>
      <c r="CB31" s="324"/>
      <c r="CD31" s="134"/>
      <c r="CE31" s="42"/>
      <c r="CF31" s="261" t="s">
        <v>316</v>
      </c>
      <c r="CG31" s="1"/>
      <c r="CH31" s="1"/>
      <c r="CI31" s="1"/>
      <c r="CJ31" s="1"/>
      <c r="CK31" s="1"/>
      <c r="CL31" s="1"/>
      <c r="CM31" s="1"/>
      <c r="CN31" s="1"/>
      <c r="CO31" s="1"/>
      <c r="CP31" s="1"/>
      <c r="CQ31" s="269"/>
      <c r="CR31" s="274">
        <v>11832</v>
      </c>
      <c r="CS31" s="313"/>
      <c r="CT31" s="313"/>
      <c r="CU31" s="313"/>
      <c r="CV31" s="313"/>
      <c r="CW31" s="313"/>
      <c r="CX31" s="313"/>
      <c r="CY31" s="332"/>
      <c r="CZ31" s="283">
        <v>0.3</v>
      </c>
      <c r="DA31" s="335"/>
      <c r="DB31" s="335"/>
      <c r="DC31" s="338"/>
      <c r="DD31" s="288">
        <v>8238</v>
      </c>
      <c r="DE31" s="313"/>
      <c r="DF31" s="313"/>
      <c r="DG31" s="313"/>
      <c r="DH31" s="313"/>
      <c r="DI31" s="313"/>
      <c r="DJ31" s="313"/>
      <c r="DK31" s="332"/>
      <c r="DL31" s="288">
        <v>8238</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148072</v>
      </c>
      <c r="S32" s="217"/>
      <c r="T32" s="217"/>
      <c r="U32" s="217"/>
      <c r="V32" s="217"/>
      <c r="W32" s="217"/>
      <c r="X32" s="217"/>
      <c r="Y32" s="279"/>
      <c r="Z32" s="282">
        <v>3.5</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251</v>
      </c>
      <c r="AX32" s="261" t="s">
        <v>292</v>
      </c>
      <c r="AY32" s="1"/>
      <c r="AZ32" s="1"/>
      <c r="BA32" s="1"/>
      <c r="BB32" s="1"/>
      <c r="BC32" s="1"/>
      <c r="BD32" s="1"/>
      <c r="BE32" s="1"/>
      <c r="BF32" s="269"/>
      <c r="BG32" s="319">
        <v>99.6</v>
      </c>
      <c r="BH32" s="313"/>
      <c r="BI32" s="313"/>
      <c r="BJ32" s="313"/>
      <c r="BK32" s="313"/>
      <c r="BL32" s="313"/>
      <c r="BM32" s="238">
        <v>98.8</v>
      </c>
      <c r="BN32" s="313"/>
      <c r="BO32" s="313"/>
      <c r="BP32" s="313"/>
      <c r="BQ32" s="316"/>
      <c r="BR32" s="319">
        <v>99.7</v>
      </c>
      <c r="BS32" s="313"/>
      <c r="BT32" s="313"/>
      <c r="BU32" s="313"/>
      <c r="BV32" s="313"/>
      <c r="BW32" s="313"/>
      <c r="BX32" s="238">
        <v>99.1</v>
      </c>
      <c r="BY32" s="313"/>
      <c r="BZ32" s="313"/>
      <c r="CA32" s="313"/>
      <c r="CB32" s="316"/>
      <c r="CD32" s="135"/>
      <c r="CE32" s="142"/>
      <c r="CF32" s="261" t="s">
        <v>393</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20037</v>
      </c>
      <c r="S33" s="217"/>
      <c r="T33" s="217"/>
      <c r="U33" s="217"/>
      <c r="V33" s="217"/>
      <c r="W33" s="217"/>
      <c r="X33" s="217"/>
      <c r="Y33" s="279"/>
      <c r="Z33" s="282">
        <v>0.5</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99.1</v>
      </c>
      <c r="BH33" s="312"/>
      <c r="BI33" s="312"/>
      <c r="BJ33" s="312"/>
      <c r="BK33" s="312"/>
      <c r="BL33" s="312"/>
      <c r="BM33" s="294">
        <v>95.1</v>
      </c>
      <c r="BN33" s="312"/>
      <c r="BO33" s="312"/>
      <c r="BP33" s="312"/>
      <c r="BQ33" s="317"/>
      <c r="BR33" s="320">
        <v>99</v>
      </c>
      <c r="BS33" s="312"/>
      <c r="BT33" s="312"/>
      <c r="BU33" s="312"/>
      <c r="BV33" s="312"/>
      <c r="BW33" s="312"/>
      <c r="BX33" s="294">
        <v>95.8</v>
      </c>
      <c r="BY33" s="312"/>
      <c r="BZ33" s="312"/>
      <c r="CA33" s="312"/>
      <c r="CB33" s="317"/>
      <c r="CD33" s="261" t="s">
        <v>394</v>
      </c>
      <c r="CE33" s="1"/>
      <c r="CF33" s="1"/>
      <c r="CG33" s="1"/>
      <c r="CH33" s="1"/>
      <c r="CI33" s="1"/>
      <c r="CJ33" s="1"/>
      <c r="CK33" s="1"/>
      <c r="CL33" s="1"/>
      <c r="CM33" s="1"/>
      <c r="CN33" s="1"/>
      <c r="CO33" s="1"/>
      <c r="CP33" s="1"/>
      <c r="CQ33" s="269"/>
      <c r="CR33" s="274">
        <v>2008179</v>
      </c>
      <c r="CS33" s="313"/>
      <c r="CT33" s="313"/>
      <c r="CU33" s="313"/>
      <c r="CV33" s="313"/>
      <c r="CW33" s="313"/>
      <c r="CX33" s="313"/>
      <c r="CY33" s="332"/>
      <c r="CZ33" s="283">
        <v>48</v>
      </c>
      <c r="DA33" s="335"/>
      <c r="DB33" s="335"/>
      <c r="DC33" s="338"/>
      <c r="DD33" s="288">
        <v>1652125</v>
      </c>
      <c r="DE33" s="313"/>
      <c r="DF33" s="313"/>
      <c r="DG33" s="313"/>
      <c r="DH33" s="313"/>
      <c r="DI33" s="313"/>
      <c r="DJ33" s="313"/>
      <c r="DK33" s="332"/>
      <c r="DL33" s="288">
        <v>524904</v>
      </c>
      <c r="DM33" s="313"/>
      <c r="DN33" s="313"/>
      <c r="DO33" s="313"/>
      <c r="DP33" s="313"/>
      <c r="DQ33" s="313"/>
      <c r="DR33" s="313"/>
      <c r="DS33" s="313"/>
      <c r="DT33" s="313"/>
      <c r="DU33" s="313"/>
      <c r="DV33" s="332"/>
      <c r="DW33" s="283">
        <v>22.3</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7214</v>
      </c>
      <c r="S34" s="217"/>
      <c r="T34" s="217"/>
      <c r="U34" s="217"/>
      <c r="V34" s="217"/>
      <c r="W34" s="217"/>
      <c r="X34" s="217"/>
      <c r="Y34" s="279"/>
      <c r="Z34" s="282">
        <v>0.2</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535658</v>
      </c>
      <c r="CS34" s="217"/>
      <c r="CT34" s="217"/>
      <c r="CU34" s="217"/>
      <c r="CV34" s="217"/>
      <c r="CW34" s="217"/>
      <c r="CX34" s="217"/>
      <c r="CY34" s="279"/>
      <c r="CZ34" s="283">
        <v>12.8</v>
      </c>
      <c r="DA34" s="335"/>
      <c r="DB34" s="335"/>
      <c r="DC34" s="338"/>
      <c r="DD34" s="288">
        <v>346103</v>
      </c>
      <c r="DE34" s="217"/>
      <c r="DF34" s="217"/>
      <c r="DG34" s="217"/>
      <c r="DH34" s="217"/>
      <c r="DI34" s="217"/>
      <c r="DJ34" s="217"/>
      <c r="DK34" s="279"/>
      <c r="DL34" s="288">
        <v>185162</v>
      </c>
      <c r="DM34" s="217"/>
      <c r="DN34" s="217"/>
      <c r="DO34" s="217"/>
      <c r="DP34" s="217"/>
      <c r="DQ34" s="217"/>
      <c r="DR34" s="217"/>
      <c r="DS34" s="217"/>
      <c r="DT34" s="217"/>
      <c r="DU34" s="217"/>
      <c r="DV34" s="279"/>
      <c r="DW34" s="283">
        <v>7.9</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244318</v>
      </c>
      <c r="S35" s="217"/>
      <c r="T35" s="217"/>
      <c r="U35" s="217"/>
      <c r="V35" s="217"/>
      <c r="W35" s="217"/>
      <c r="X35" s="217"/>
      <c r="Y35" s="279"/>
      <c r="Z35" s="282">
        <v>5.7</v>
      </c>
      <c r="AA35" s="282"/>
      <c r="AB35" s="282"/>
      <c r="AC35" s="282"/>
      <c r="AD35" s="287" t="s">
        <v>204</v>
      </c>
      <c r="AE35" s="287"/>
      <c r="AF35" s="287"/>
      <c r="AG35" s="287"/>
      <c r="AH35" s="287"/>
      <c r="AI35" s="287"/>
      <c r="AJ35" s="287"/>
      <c r="AK35" s="287"/>
      <c r="AL35" s="283" t="s">
        <v>204</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170157</v>
      </c>
      <c r="CS35" s="313"/>
      <c r="CT35" s="313"/>
      <c r="CU35" s="313"/>
      <c r="CV35" s="313"/>
      <c r="CW35" s="313"/>
      <c r="CX35" s="313"/>
      <c r="CY35" s="332"/>
      <c r="CZ35" s="283">
        <v>4.0999999999999996</v>
      </c>
      <c r="DA35" s="335"/>
      <c r="DB35" s="335"/>
      <c r="DC35" s="338"/>
      <c r="DD35" s="288">
        <v>131143</v>
      </c>
      <c r="DE35" s="313"/>
      <c r="DF35" s="313"/>
      <c r="DG35" s="313"/>
      <c r="DH35" s="313"/>
      <c r="DI35" s="313"/>
      <c r="DJ35" s="313"/>
      <c r="DK35" s="332"/>
      <c r="DL35" s="288">
        <v>81352</v>
      </c>
      <c r="DM35" s="313"/>
      <c r="DN35" s="313"/>
      <c r="DO35" s="313"/>
      <c r="DP35" s="313"/>
      <c r="DQ35" s="313"/>
      <c r="DR35" s="313"/>
      <c r="DS35" s="313"/>
      <c r="DT35" s="313"/>
      <c r="DU35" s="313"/>
      <c r="DV35" s="332"/>
      <c r="DW35" s="283">
        <v>3.5</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174384</v>
      </c>
      <c r="S36" s="217"/>
      <c r="T36" s="217"/>
      <c r="U36" s="217"/>
      <c r="V36" s="217"/>
      <c r="W36" s="217"/>
      <c r="X36" s="217"/>
      <c r="Y36" s="279"/>
      <c r="Z36" s="282">
        <v>4.0999999999999996</v>
      </c>
      <c r="AA36" s="282"/>
      <c r="AB36" s="282"/>
      <c r="AC36" s="282"/>
      <c r="AD36" s="287" t="s">
        <v>204</v>
      </c>
      <c r="AE36" s="287"/>
      <c r="AF36" s="287"/>
      <c r="AG36" s="287"/>
      <c r="AH36" s="287"/>
      <c r="AI36" s="287"/>
      <c r="AJ36" s="287"/>
      <c r="AK36" s="287"/>
      <c r="AL36" s="283" t="s">
        <v>204</v>
      </c>
      <c r="AM36" s="238"/>
      <c r="AN36" s="238"/>
      <c r="AO36" s="296"/>
      <c r="AP36" s="95"/>
      <c r="AQ36" s="301" t="s">
        <v>385</v>
      </c>
      <c r="AR36" s="304"/>
      <c r="AS36" s="304"/>
      <c r="AT36" s="304"/>
      <c r="AU36" s="304"/>
      <c r="AV36" s="304"/>
      <c r="AW36" s="304"/>
      <c r="AX36" s="304"/>
      <c r="AY36" s="309"/>
      <c r="AZ36" s="273">
        <v>540970</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23375</v>
      </c>
      <c r="BW36" s="276"/>
      <c r="BX36" s="276"/>
      <c r="BY36" s="276"/>
      <c r="BZ36" s="276"/>
      <c r="CA36" s="276"/>
      <c r="CB36" s="315"/>
      <c r="CD36" s="261" t="s">
        <v>29</v>
      </c>
      <c r="CE36" s="1"/>
      <c r="CF36" s="1"/>
      <c r="CG36" s="1"/>
      <c r="CH36" s="1"/>
      <c r="CI36" s="1"/>
      <c r="CJ36" s="1"/>
      <c r="CK36" s="1"/>
      <c r="CL36" s="1"/>
      <c r="CM36" s="1"/>
      <c r="CN36" s="1"/>
      <c r="CO36" s="1"/>
      <c r="CP36" s="1"/>
      <c r="CQ36" s="269"/>
      <c r="CR36" s="274">
        <v>891736</v>
      </c>
      <c r="CS36" s="217"/>
      <c r="CT36" s="217"/>
      <c r="CU36" s="217"/>
      <c r="CV36" s="217"/>
      <c r="CW36" s="217"/>
      <c r="CX36" s="217"/>
      <c r="CY36" s="279"/>
      <c r="CZ36" s="283">
        <v>21.3</v>
      </c>
      <c r="DA36" s="335"/>
      <c r="DB36" s="335"/>
      <c r="DC36" s="338"/>
      <c r="DD36" s="288">
        <v>804342</v>
      </c>
      <c r="DE36" s="217"/>
      <c r="DF36" s="217"/>
      <c r="DG36" s="217"/>
      <c r="DH36" s="217"/>
      <c r="DI36" s="217"/>
      <c r="DJ36" s="217"/>
      <c r="DK36" s="279"/>
      <c r="DL36" s="288">
        <v>239457</v>
      </c>
      <c r="DM36" s="217"/>
      <c r="DN36" s="217"/>
      <c r="DO36" s="217"/>
      <c r="DP36" s="217"/>
      <c r="DQ36" s="217"/>
      <c r="DR36" s="217"/>
      <c r="DS36" s="217"/>
      <c r="DT36" s="217"/>
      <c r="DU36" s="217"/>
      <c r="DV36" s="279"/>
      <c r="DW36" s="283">
        <v>10.199999999999999</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110315</v>
      </c>
      <c r="S37" s="217"/>
      <c r="T37" s="217"/>
      <c r="U37" s="217"/>
      <c r="V37" s="217"/>
      <c r="W37" s="217"/>
      <c r="X37" s="217"/>
      <c r="Y37" s="279"/>
      <c r="Z37" s="282">
        <v>2.6</v>
      </c>
      <c r="AA37" s="282"/>
      <c r="AB37" s="282"/>
      <c r="AC37" s="282"/>
      <c r="AD37" s="287">
        <v>9</v>
      </c>
      <c r="AE37" s="287"/>
      <c r="AF37" s="287"/>
      <c r="AG37" s="287"/>
      <c r="AH37" s="287"/>
      <c r="AI37" s="287"/>
      <c r="AJ37" s="287"/>
      <c r="AK37" s="287"/>
      <c r="AL37" s="283">
        <v>0</v>
      </c>
      <c r="AM37" s="238"/>
      <c r="AN37" s="238"/>
      <c r="AO37" s="296"/>
      <c r="AQ37" s="302" t="s">
        <v>405</v>
      </c>
      <c r="AR37" s="111"/>
      <c r="AS37" s="111"/>
      <c r="AT37" s="111"/>
      <c r="AU37" s="111"/>
      <c r="AV37" s="111"/>
      <c r="AW37" s="111"/>
      <c r="AX37" s="111"/>
      <c r="AY37" s="310"/>
      <c r="AZ37" s="274">
        <v>349117</v>
      </c>
      <c r="BA37" s="217"/>
      <c r="BB37" s="217"/>
      <c r="BC37" s="217"/>
      <c r="BD37" s="313"/>
      <c r="BE37" s="313"/>
      <c r="BF37" s="316"/>
      <c r="BG37" s="261" t="s">
        <v>411</v>
      </c>
      <c r="BH37" s="1"/>
      <c r="BI37" s="1"/>
      <c r="BJ37" s="1"/>
      <c r="BK37" s="1"/>
      <c r="BL37" s="1"/>
      <c r="BM37" s="1"/>
      <c r="BN37" s="1"/>
      <c r="BO37" s="1"/>
      <c r="BP37" s="1"/>
      <c r="BQ37" s="1"/>
      <c r="BR37" s="1"/>
      <c r="BS37" s="1"/>
      <c r="BT37" s="1"/>
      <c r="BU37" s="269"/>
      <c r="BV37" s="274">
        <v>26438</v>
      </c>
      <c r="BW37" s="217"/>
      <c r="BX37" s="217"/>
      <c r="BY37" s="217"/>
      <c r="BZ37" s="217"/>
      <c r="CA37" s="217"/>
      <c r="CB37" s="326"/>
      <c r="CD37" s="261" t="s">
        <v>162</v>
      </c>
      <c r="CE37" s="1"/>
      <c r="CF37" s="1"/>
      <c r="CG37" s="1"/>
      <c r="CH37" s="1"/>
      <c r="CI37" s="1"/>
      <c r="CJ37" s="1"/>
      <c r="CK37" s="1"/>
      <c r="CL37" s="1"/>
      <c r="CM37" s="1"/>
      <c r="CN37" s="1"/>
      <c r="CO37" s="1"/>
      <c r="CP37" s="1"/>
      <c r="CQ37" s="269"/>
      <c r="CR37" s="274">
        <v>197262</v>
      </c>
      <c r="CS37" s="313"/>
      <c r="CT37" s="313"/>
      <c r="CU37" s="313"/>
      <c r="CV37" s="313"/>
      <c r="CW37" s="313"/>
      <c r="CX37" s="313"/>
      <c r="CY37" s="332"/>
      <c r="CZ37" s="283">
        <v>4.7</v>
      </c>
      <c r="DA37" s="335"/>
      <c r="DB37" s="335"/>
      <c r="DC37" s="338"/>
      <c r="DD37" s="288">
        <v>194354</v>
      </c>
      <c r="DE37" s="313"/>
      <c r="DF37" s="313"/>
      <c r="DG37" s="313"/>
      <c r="DH37" s="313"/>
      <c r="DI37" s="313"/>
      <c r="DJ37" s="313"/>
      <c r="DK37" s="332"/>
      <c r="DL37" s="288">
        <v>194162</v>
      </c>
      <c r="DM37" s="313"/>
      <c r="DN37" s="313"/>
      <c r="DO37" s="313"/>
      <c r="DP37" s="313"/>
      <c r="DQ37" s="313"/>
      <c r="DR37" s="313"/>
      <c r="DS37" s="313"/>
      <c r="DT37" s="313"/>
      <c r="DU37" s="313"/>
      <c r="DV37" s="332"/>
      <c r="DW37" s="283">
        <v>8.1999999999999993</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441619</v>
      </c>
      <c r="S38" s="217"/>
      <c r="T38" s="217"/>
      <c r="U38" s="217"/>
      <c r="V38" s="217"/>
      <c r="W38" s="217"/>
      <c r="X38" s="217"/>
      <c r="Y38" s="279"/>
      <c r="Z38" s="282">
        <v>10.3</v>
      </c>
      <c r="AA38" s="282"/>
      <c r="AB38" s="282"/>
      <c r="AC38" s="282"/>
      <c r="AD38" s="287" t="s">
        <v>204</v>
      </c>
      <c r="AE38" s="287"/>
      <c r="AF38" s="287"/>
      <c r="AG38" s="287"/>
      <c r="AH38" s="287"/>
      <c r="AI38" s="287"/>
      <c r="AJ38" s="287"/>
      <c r="AK38" s="287"/>
      <c r="AL38" s="283" t="s">
        <v>204</v>
      </c>
      <c r="AM38" s="238"/>
      <c r="AN38" s="238"/>
      <c r="AO38" s="296"/>
      <c r="AQ38" s="302" t="s">
        <v>413</v>
      </c>
      <c r="AR38" s="111"/>
      <c r="AS38" s="111"/>
      <c r="AT38" s="111"/>
      <c r="AU38" s="111"/>
      <c r="AV38" s="111"/>
      <c r="AW38" s="111"/>
      <c r="AX38" s="111"/>
      <c r="AY38" s="310"/>
      <c r="AZ38" s="274">
        <v>60024</v>
      </c>
      <c r="BA38" s="217"/>
      <c r="BB38" s="217"/>
      <c r="BC38" s="217"/>
      <c r="BD38" s="313"/>
      <c r="BE38" s="313"/>
      <c r="BF38" s="316"/>
      <c r="BG38" s="261" t="s">
        <v>414</v>
      </c>
      <c r="BH38" s="1"/>
      <c r="BI38" s="1"/>
      <c r="BJ38" s="1"/>
      <c r="BK38" s="1"/>
      <c r="BL38" s="1"/>
      <c r="BM38" s="1"/>
      <c r="BN38" s="1"/>
      <c r="BO38" s="1"/>
      <c r="BP38" s="1"/>
      <c r="BQ38" s="1"/>
      <c r="BR38" s="1"/>
      <c r="BS38" s="1"/>
      <c r="BT38" s="1"/>
      <c r="BU38" s="269"/>
      <c r="BV38" s="274">
        <v>231</v>
      </c>
      <c r="BW38" s="217"/>
      <c r="BX38" s="217"/>
      <c r="BY38" s="217"/>
      <c r="BZ38" s="217"/>
      <c r="CA38" s="217"/>
      <c r="CB38" s="326"/>
      <c r="CD38" s="261" t="s">
        <v>415</v>
      </c>
      <c r="CE38" s="1"/>
      <c r="CF38" s="1"/>
      <c r="CG38" s="1"/>
      <c r="CH38" s="1"/>
      <c r="CI38" s="1"/>
      <c r="CJ38" s="1"/>
      <c r="CK38" s="1"/>
      <c r="CL38" s="1"/>
      <c r="CM38" s="1"/>
      <c r="CN38" s="1"/>
      <c r="CO38" s="1"/>
      <c r="CP38" s="1"/>
      <c r="CQ38" s="269"/>
      <c r="CR38" s="274">
        <v>191853</v>
      </c>
      <c r="CS38" s="217"/>
      <c r="CT38" s="217"/>
      <c r="CU38" s="217"/>
      <c r="CV38" s="217"/>
      <c r="CW38" s="217"/>
      <c r="CX38" s="217"/>
      <c r="CY38" s="279"/>
      <c r="CZ38" s="283">
        <v>4.5999999999999996</v>
      </c>
      <c r="DA38" s="335"/>
      <c r="DB38" s="335"/>
      <c r="DC38" s="338"/>
      <c r="DD38" s="288">
        <v>174516</v>
      </c>
      <c r="DE38" s="217"/>
      <c r="DF38" s="217"/>
      <c r="DG38" s="217"/>
      <c r="DH38" s="217"/>
      <c r="DI38" s="217"/>
      <c r="DJ38" s="217"/>
      <c r="DK38" s="279"/>
      <c r="DL38" s="288">
        <v>18933</v>
      </c>
      <c r="DM38" s="217"/>
      <c r="DN38" s="217"/>
      <c r="DO38" s="217"/>
      <c r="DP38" s="217"/>
      <c r="DQ38" s="217"/>
      <c r="DR38" s="217"/>
      <c r="DS38" s="217"/>
      <c r="DT38" s="217"/>
      <c r="DU38" s="217"/>
      <c r="DV38" s="279"/>
      <c r="DW38" s="283">
        <v>0.8</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418</v>
      </c>
      <c r="AR39" s="111"/>
      <c r="AS39" s="111"/>
      <c r="AT39" s="111"/>
      <c r="AU39" s="111"/>
      <c r="AV39" s="111"/>
      <c r="AW39" s="111"/>
      <c r="AX39" s="111"/>
      <c r="AY39" s="310"/>
      <c r="AZ39" s="274">
        <v>33154</v>
      </c>
      <c r="BA39" s="217"/>
      <c r="BB39" s="217"/>
      <c r="BC39" s="217"/>
      <c r="BD39" s="313"/>
      <c r="BE39" s="313"/>
      <c r="BF39" s="316"/>
      <c r="BG39" s="261" t="s">
        <v>340</v>
      </c>
      <c r="BH39" s="1"/>
      <c r="BI39" s="1"/>
      <c r="BJ39" s="1"/>
      <c r="BK39" s="1"/>
      <c r="BL39" s="1"/>
      <c r="BM39" s="1"/>
      <c r="BN39" s="1"/>
      <c r="BO39" s="1"/>
      <c r="BP39" s="1"/>
      <c r="BQ39" s="1"/>
      <c r="BR39" s="1"/>
      <c r="BS39" s="1"/>
      <c r="BT39" s="1"/>
      <c r="BU39" s="269"/>
      <c r="BV39" s="274">
        <v>368</v>
      </c>
      <c r="BW39" s="217"/>
      <c r="BX39" s="217"/>
      <c r="BY39" s="217"/>
      <c r="BZ39" s="217"/>
      <c r="CA39" s="217"/>
      <c r="CB39" s="326"/>
      <c r="CD39" s="261" t="s">
        <v>422</v>
      </c>
      <c r="CE39" s="1"/>
      <c r="CF39" s="1"/>
      <c r="CG39" s="1"/>
      <c r="CH39" s="1"/>
      <c r="CI39" s="1"/>
      <c r="CJ39" s="1"/>
      <c r="CK39" s="1"/>
      <c r="CL39" s="1"/>
      <c r="CM39" s="1"/>
      <c r="CN39" s="1"/>
      <c r="CO39" s="1"/>
      <c r="CP39" s="1"/>
      <c r="CQ39" s="269"/>
      <c r="CR39" s="274">
        <v>198775</v>
      </c>
      <c r="CS39" s="313"/>
      <c r="CT39" s="313"/>
      <c r="CU39" s="313"/>
      <c r="CV39" s="313"/>
      <c r="CW39" s="313"/>
      <c r="CX39" s="313"/>
      <c r="CY39" s="332"/>
      <c r="CZ39" s="283">
        <v>4.8</v>
      </c>
      <c r="DA39" s="335"/>
      <c r="DB39" s="335"/>
      <c r="DC39" s="338"/>
      <c r="DD39" s="288">
        <v>196021</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19019</v>
      </c>
      <c r="S40" s="217"/>
      <c r="T40" s="217"/>
      <c r="U40" s="217"/>
      <c r="V40" s="217"/>
      <c r="W40" s="217"/>
      <c r="X40" s="217"/>
      <c r="Y40" s="279"/>
      <c r="Z40" s="282">
        <v>0.4</v>
      </c>
      <c r="AA40" s="282"/>
      <c r="AB40" s="282"/>
      <c r="AC40" s="282"/>
      <c r="AD40" s="287" t="s">
        <v>204</v>
      </c>
      <c r="AE40" s="287"/>
      <c r="AF40" s="287"/>
      <c r="AG40" s="287"/>
      <c r="AH40" s="287"/>
      <c r="AI40" s="287"/>
      <c r="AJ40" s="287"/>
      <c r="AK40" s="287"/>
      <c r="AL40" s="283" t="s">
        <v>204</v>
      </c>
      <c r="AM40" s="238"/>
      <c r="AN40" s="238"/>
      <c r="AO40" s="296"/>
      <c r="AQ40" s="302" t="s">
        <v>309</v>
      </c>
      <c r="AR40" s="111"/>
      <c r="AS40" s="111"/>
      <c r="AT40" s="111"/>
      <c r="AU40" s="111"/>
      <c r="AV40" s="111"/>
      <c r="AW40" s="111"/>
      <c r="AX40" s="111"/>
      <c r="AY40" s="310"/>
      <c r="AZ40" s="274" t="s">
        <v>204</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98</v>
      </c>
      <c r="BW40" s="217"/>
      <c r="BX40" s="217"/>
      <c r="BY40" s="217"/>
      <c r="BZ40" s="217"/>
      <c r="CA40" s="217"/>
      <c r="CB40" s="326"/>
      <c r="CD40" s="261" t="s">
        <v>369</v>
      </c>
      <c r="CE40" s="1"/>
      <c r="CF40" s="1"/>
      <c r="CG40" s="1"/>
      <c r="CH40" s="1"/>
      <c r="CI40" s="1"/>
      <c r="CJ40" s="1"/>
      <c r="CK40" s="1"/>
      <c r="CL40" s="1"/>
      <c r="CM40" s="1"/>
      <c r="CN40" s="1"/>
      <c r="CO40" s="1"/>
      <c r="CP40" s="1"/>
      <c r="CQ40" s="269"/>
      <c r="CR40" s="274">
        <v>20000</v>
      </c>
      <c r="CS40" s="217"/>
      <c r="CT40" s="217"/>
      <c r="CU40" s="217"/>
      <c r="CV40" s="217"/>
      <c r="CW40" s="217"/>
      <c r="CX40" s="217"/>
      <c r="CY40" s="279"/>
      <c r="CZ40" s="283">
        <v>0.5</v>
      </c>
      <c r="DA40" s="335"/>
      <c r="DB40" s="335"/>
      <c r="DC40" s="338"/>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4284352</v>
      </c>
      <c r="S41" s="277"/>
      <c r="T41" s="277"/>
      <c r="U41" s="277"/>
      <c r="V41" s="277"/>
      <c r="W41" s="277"/>
      <c r="X41" s="277"/>
      <c r="Y41" s="280"/>
      <c r="Z41" s="284">
        <v>100</v>
      </c>
      <c r="AA41" s="284"/>
      <c r="AB41" s="284"/>
      <c r="AC41" s="284"/>
      <c r="AD41" s="289">
        <v>2338490</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17156</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204</v>
      </c>
      <c r="BW41" s="217"/>
      <c r="BX41" s="217"/>
      <c r="BY41" s="217"/>
      <c r="BZ41" s="217"/>
      <c r="CA41" s="217"/>
      <c r="CB41" s="326"/>
      <c r="CD41" s="261" t="s">
        <v>287</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81519</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279</v>
      </c>
      <c r="BW42" s="277"/>
      <c r="BX42" s="277"/>
      <c r="BY42" s="277"/>
      <c r="BZ42" s="277"/>
      <c r="CA42" s="277"/>
      <c r="CB42" s="327"/>
      <c r="CD42" s="261" t="s">
        <v>279</v>
      </c>
      <c r="CE42" s="1"/>
      <c r="CF42" s="1"/>
      <c r="CG42" s="1"/>
      <c r="CH42" s="1"/>
      <c r="CI42" s="1"/>
      <c r="CJ42" s="1"/>
      <c r="CK42" s="1"/>
      <c r="CL42" s="1"/>
      <c r="CM42" s="1"/>
      <c r="CN42" s="1"/>
      <c r="CO42" s="1"/>
      <c r="CP42" s="1"/>
      <c r="CQ42" s="269"/>
      <c r="CR42" s="274">
        <v>713809</v>
      </c>
      <c r="CS42" s="313"/>
      <c r="CT42" s="313"/>
      <c r="CU42" s="313"/>
      <c r="CV42" s="313"/>
      <c r="CW42" s="313"/>
      <c r="CX42" s="313"/>
      <c r="CY42" s="332"/>
      <c r="CZ42" s="283">
        <v>17.100000000000001</v>
      </c>
      <c r="DA42" s="335"/>
      <c r="DB42" s="335"/>
      <c r="DC42" s="338"/>
      <c r="DD42" s="288">
        <v>83142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57</v>
      </c>
      <c r="CE43" s="1"/>
      <c r="CF43" s="1"/>
      <c r="CG43" s="1"/>
      <c r="CH43" s="1"/>
      <c r="CI43" s="1"/>
      <c r="CJ43" s="1"/>
      <c r="CK43" s="1"/>
      <c r="CL43" s="1"/>
      <c r="CM43" s="1"/>
      <c r="CN43" s="1"/>
      <c r="CO43" s="1"/>
      <c r="CP43" s="1"/>
      <c r="CQ43" s="269"/>
      <c r="CR43" s="274" t="s">
        <v>204</v>
      </c>
      <c r="CS43" s="313"/>
      <c r="CT43" s="313"/>
      <c r="CU43" s="313"/>
      <c r="CV43" s="313"/>
      <c r="CW43" s="313"/>
      <c r="CX43" s="313"/>
      <c r="CY43" s="332"/>
      <c r="CZ43" s="283" t="s">
        <v>204</v>
      </c>
      <c r="DA43" s="335"/>
      <c r="DB43" s="335"/>
      <c r="DC43" s="338"/>
      <c r="DD43" s="288" t="s">
        <v>204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430</v>
      </c>
      <c r="CG44" s="1"/>
      <c r="CH44" s="1"/>
      <c r="CI44" s="1"/>
      <c r="CJ44" s="1"/>
      <c r="CK44" s="1"/>
      <c r="CL44" s="1"/>
      <c r="CM44" s="1"/>
      <c r="CN44" s="1"/>
      <c r="CO44" s="1"/>
      <c r="CP44" s="1"/>
      <c r="CQ44" s="269"/>
      <c r="CR44" s="274">
        <v>713809</v>
      </c>
      <c r="CS44" s="217"/>
      <c r="CT44" s="217"/>
      <c r="CU44" s="217"/>
      <c r="CV44" s="217"/>
      <c r="CW44" s="217"/>
      <c r="CX44" s="217"/>
      <c r="CY44" s="279"/>
      <c r="CZ44" s="283">
        <v>17.100000000000001</v>
      </c>
      <c r="DA44" s="238"/>
      <c r="DB44" s="238"/>
      <c r="DC44" s="285"/>
      <c r="DD44" s="288">
        <v>83142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237048</v>
      </c>
      <c r="CS45" s="313"/>
      <c r="CT45" s="313"/>
      <c r="CU45" s="313"/>
      <c r="CV45" s="313"/>
      <c r="CW45" s="313"/>
      <c r="CX45" s="313"/>
      <c r="CY45" s="332"/>
      <c r="CZ45" s="283">
        <v>5.7</v>
      </c>
      <c r="DA45" s="335"/>
      <c r="DB45" s="335"/>
      <c r="DC45" s="338"/>
      <c r="DD45" s="288">
        <v>26003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297608</v>
      </c>
      <c r="CS46" s="217"/>
      <c r="CT46" s="217"/>
      <c r="CU46" s="217"/>
      <c r="CV46" s="217"/>
      <c r="CW46" s="217"/>
      <c r="CX46" s="217"/>
      <c r="CY46" s="279"/>
      <c r="CZ46" s="283">
        <v>7.1</v>
      </c>
      <c r="DA46" s="238"/>
      <c r="DB46" s="238"/>
      <c r="DC46" s="285"/>
      <c r="DD46" s="288">
        <v>56976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144</v>
      </c>
      <c r="CG47" s="1"/>
      <c r="CH47" s="1"/>
      <c r="CI47" s="1"/>
      <c r="CJ47" s="1"/>
      <c r="CK47" s="1"/>
      <c r="CL47" s="1"/>
      <c r="CM47" s="1"/>
      <c r="CN47" s="1"/>
      <c r="CO47" s="1"/>
      <c r="CP47" s="1"/>
      <c r="CQ47" s="269"/>
      <c r="CR47" s="274" t="s">
        <v>204</v>
      </c>
      <c r="CS47" s="313"/>
      <c r="CT47" s="313"/>
      <c r="CU47" s="313"/>
      <c r="CV47" s="313"/>
      <c r="CW47" s="313"/>
      <c r="CX47" s="313"/>
      <c r="CY47" s="332"/>
      <c r="CZ47" s="283" t="s">
        <v>204</v>
      </c>
      <c r="DA47" s="335"/>
      <c r="DB47" s="335"/>
      <c r="DC47" s="338"/>
      <c r="DD47" s="288" t="s">
        <v>204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4181732</v>
      </c>
      <c r="CS49" s="312"/>
      <c r="CT49" s="312"/>
      <c r="CU49" s="312"/>
      <c r="CV49" s="312"/>
      <c r="CW49" s="312"/>
      <c r="CX49" s="312"/>
      <c r="CY49" s="333"/>
      <c r="CZ49" s="292">
        <v>100</v>
      </c>
      <c r="DA49" s="336"/>
      <c r="DB49" s="336"/>
      <c r="DC49" s="339"/>
      <c r="DD49" s="342">
        <v>2833527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PccNqlRsTIY8GdOGfhuNX++HtZq20B01N3fZfEOUpys5EUJGQl3uC2aSQ+xBp/RK15KPjZ2oP69M2keme5JmQ==" saltValue="ec9fa7kaQcdjPJGXi2A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80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182</v>
      </c>
      <c r="R5" s="447"/>
      <c r="S5" s="447"/>
      <c r="T5" s="447"/>
      <c r="U5" s="458"/>
      <c r="V5" s="435" t="s">
        <v>438</v>
      </c>
      <c r="W5" s="447"/>
      <c r="X5" s="447"/>
      <c r="Y5" s="447"/>
      <c r="Z5" s="458"/>
      <c r="AA5" s="435" t="s">
        <v>439</v>
      </c>
      <c r="AB5" s="447"/>
      <c r="AC5" s="447"/>
      <c r="AD5" s="447"/>
      <c r="AE5" s="447"/>
      <c r="AF5" s="504" t="s">
        <v>180</v>
      </c>
      <c r="AG5" s="447"/>
      <c r="AH5" s="447"/>
      <c r="AI5" s="447"/>
      <c r="AJ5" s="522"/>
      <c r="AK5" s="447" t="s">
        <v>440</v>
      </c>
      <c r="AL5" s="447"/>
      <c r="AM5" s="447"/>
      <c r="AN5" s="447"/>
      <c r="AO5" s="458"/>
      <c r="AP5" s="435" t="s">
        <v>441</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322</v>
      </c>
      <c r="CN5" s="447"/>
      <c r="CO5" s="447"/>
      <c r="CP5" s="447"/>
      <c r="CQ5" s="458"/>
      <c r="CR5" s="435" t="s">
        <v>245</v>
      </c>
      <c r="CS5" s="447"/>
      <c r="CT5" s="447"/>
      <c r="CU5" s="447"/>
      <c r="CV5" s="458"/>
      <c r="CW5" s="435" t="s">
        <v>49</v>
      </c>
      <c r="CX5" s="447"/>
      <c r="CY5" s="447"/>
      <c r="CZ5" s="447"/>
      <c r="DA5" s="458"/>
      <c r="DB5" s="435" t="s">
        <v>407</v>
      </c>
      <c r="DC5" s="447"/>
      <c r="DD5" s="447"/>
      <c r="DE5" s="447"/>
      <c r="DF5" s="458"/>
      <c r="DG5" s="700" t="s">
        <v>243</v>
      </c>
      <c r="DH5" s="703"/>
      <c r="DI5" s="703"/>
      <c r="DJ5" s="703"/>
      <c r="DK5" s="708"/>
      <c r="DL5" s="700" t="s">
        <v>445</v>
      </c>
      <c r="DM5" s="703"/>
      <c r="DN5" s="703"/>
      <c r="DO5" s="703"/>
      <c r="DP5" s="708"/>
      <c r="DQ5" s="435" t="s">
        <v>447</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c r="R7" s="449"/>
      <c r="S7" s="449"/>
      <c r="T7" s="449"/>
      <c r="U7" s="449"/>
      <c r="V7" s="449"/>
      <c r="W7" s="449"/>
      <c r="X7" s="449"/>
      <c r="Y7" s="449"/>
      <c r="Z7" s="449"/>
      <c r="AA7" s="449"/>
      <c r="AB7" s="449"/>
      <c r="AC7" s="449"/>
      <c r="AD7" s="449"/>
      <c r="AE7" s="492"/>
      <c r="AF7" s="506">
        <v>98</v>
      </c>
      <c r="AG7" s="519"/>
      <c r="AH7" s="519"/>
      <c r="AI7" s="519"/>
      <c r="AJ7" s="524"/>
      <c r="AK7" s="532"/>
      <c r="AL7" s="449"/>
      <c r="AM7" s="449"/>
      <c r="AN7" s="449"/>
      <c r="AO7" s="449"/>
      <c r="AP7" s="449"/>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282</v>
      </c>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v>0</v>
      </c>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305</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98</v>
      </c>
      <c r="AG23" s="452"/>
      <c r="AH23" s="452"/>
      <c r="AI23" s="452"/>
      <c r="AJ23" s="526"/>
      <c r="AK23" s="534"/>
      <c r="AL23" s="455"/>
      <c r="AM23" s="455"/>
      <c r="AN23" s="455"/>
      <c r="AO23" s="455"/>
      <c r="AP23" s="452"/>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249</v>
      </c>
      <c r="AG26" s="520"/>
      <c r="AH26" s="520"/>
      <c r="AI26" s="520"/>
      <c r="AJ26" s="527"/>
      <c r="AK26" s="447" t="s">
        <v>386</v>
      </c>
      <c r="AL26" s="447"/>
      <c r="AM26" s="447"/>
      <c r="AN26" s="447"/>
      <c r="AO26" s="458"/>
      <c r="AP26" s="435" t="s">
        <v>359</v>
      </c>
      <c r="AQ26" s="447"/>
      <c r="AR26" s="447"/>
      <c r="AS26" s="447"/>
      <c r="AT26" s="458"/>
      <c r="AU26" s="435" t="s">
        <v>455</v>
      </c>
      <c r="AV26" s="447"/>
      <c r="AW26" s="447"/>
      <c r="AX26" s="447"/>
      <c r="AY26" s="458"/>
      <c r="AZ26" s="435" t="s">
        <v>456</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327</v>
      </c>
      <c r="C28" s="419"/>
      <c r="D28" s="419"/>
      <c r="E28" s="419"/>
      <c r="F28" s="419"/>
      <c r="G28" s="419"/>
      <c r="H28" s="419"/>
      <c r="I28" s="419"/>
      <c r="J28" s="419"/>
      <c r="K28" s="419"/>
      <c r="L28" s="419"/>
      <c r="M28" s="419"/>
      <c r="N28" s="419"/>
      <c r="O28" s="419"/>
      <c r="P28" s="431"/>
      <c r="Q28" s="441"/>
      <c r="R28" s="453"/>
      <c r="S28" s="453"/>
      <c r="T28" s="453"/>
      <c r="U28" s="453"/>
      <c r="V28" s="453"/>
      <c r="W28" s="453"/>
      <c r="X28" s="453"/>
      <c r="Y28" s="453"/>
      <c r="Z28" s="453"/>
      <c r="AA28" s="453"/>
      <c r="AB28" s="453"/>
      <c r="AC28" s="453"/>
      <c r="AD28" s="453"/>
      <c r="AE28" s="495"/>
      <c r="AF28" s="511">
        <v>23</v>
      </c>
      <c r="AG28" s="453"/>
      <c r="AH28" s="453"/>
      <c r="AI28" s="453"/>
      <c r="AJ28" s="529"/>
      <c r="AK28" s="535"/>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457</v>
      </c>
      <c r="C29" s="420"/>
      <c r="D29" s="420"/>
      <c r="E29" s="420"/>
      <c r="F29" s="420"/>
      <c r="G29" s="420"/>
      <c r="H29" s="420"/>
      <c r="I29" s="420"/>
      <c r="J29" s="420"/>
      <c r="K29" s="420"/>
      <c r="L29" s="420"/>
      <c r="M29" s="420"/>
      <c r="N29" s="420"/>
      <c r="O29" s="420"/>
      <c r="P29" s="432"/>
      <c r="Q29" s="438"/>
      <c r="R29" s="450"/>
      <c r="S29" s="450"/>
      <c r="T29" s="450"/>
      <c r="U29" s="450"/>
      <c r="V29" s="450"/>
      <c r="W29" s="450"/>
      <c r="X29" s="450"/>
      <c r="Y29" s="450"/>
      <c r="Z29" s="450"/>
      <c r="AA29" s="450"/>
      <c r="AB29" s="450"/>
      <c r="AC29" s="450"/>
      <c r="AD29" s="450"/>
      <c r="AE29" s="461"/>
      <c r="AF29" s="507">
        <v>8</v>
      </c>
      <c r="AG29" s="456"/>
      <c r="AH29" s="456"/>
      <c r="AI29" s="456"/>
      <c r="AJ29" s="525"/>
      <c r="AK29" s="460"/>
      <c r="AL29" s="450"/>
      <c r="AM29" s="450"/>
      <c r="AN29" s="450"/>
      <c r="AO29" s="450"/>
      <c r="AP29" s="450"/>
      <c r="AQ29" s="450"/>
      <c r="AR29" s="450"/>
      <c r="AS29" s="450"/>
      <c r="AT29" s="450"/>
      <c r="AU29" s="450"/>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65</v>
      </c>
      <c r="C30" s="420"/>
      <c r="D30" s="420"/>
      <c r="E30" s="420"/>
      <c r="F30" s="420"/>
      <c r="G30" s="420"/>
      <c r="H30" s="420"/>
      <c r="I30" s="420"/>
      <c r="J30" s="420"/>
      <c r="K30" s="420"/>
      <c r="L30" s="420"/>
      <c r="M30" s="420"/>
      <c r="N30" s="420"/>
      <c r="O30" s="420"/>
      <c r="P30" s="432"/>
      <c r="Q30" s="438"/>
      <c r="R30" s="450"/>
      <c r="S30" s="450"/>
      <c r="T30" s="450"/>
      <c r="U30" s="450"/>
      <c r="V30" s="450"/>
      <c r="W30" s="450"/>
      <c r="X30" s="450"/>
      <c r="Y30" s="450"/>
      <c r="Z30" s="450"/>
      <c r="AA30" s="450"/>
      <c r="AB30" s="450"/>
      <c r="AC30" s="450"/>
      <c r="AD30" s="450"/>
      <c r="AE30" s="461"/>
      <c r="AF30" s="507">
        <v>0</v>
      </c>
      <c r="AG30" s="456"/>
      <c r="AH30" s="456"/>
      <c r="AI30" s="456"/>
      <c r="AJ30" s="525"/>
      <c r="AK30" s="460"/>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205</v>
      </c>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v>437</v>
      </c>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t="s">
        <v>458</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134</v>
      </c>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v>1</v>
      </c>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459</v>
      </c>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v>0</v>
      </c>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470</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408</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249</v>
      </c>
      <c r="AG66" s="520"/>
      <c r="AH66" s="520"/>
      <c r="AI66" s="520"/>
      <c r="AJ66" s="530"/>
      <c r="AK66" s="435" t="s">
        <v>386</v>
      </c>
      <c r="AL66" s="397"/>
      <c r="AM66" s="397"/>
      <c r="AN66" s="397"/>
      <c r="AO66" s="429"/>
      <c r="AP66" s="435" t="s">
        <v>359</v>
      </c>
      <c r="AQ66" s="447"/>
      <c r="AR66" s="447"/>
      <c r="AS66" s="447"/>
      <c r="AT66" s="458"/>
      <c r="AU66" s="435" t="s">
        <v>461</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c r="C68" s="419"/>
      <c r="D68" s="419"/>
      <c r="E68" s="419"/>
      <c r="F68" s="419"/>
      <c r="G68" s="419"/>
      <c r="H68" s="419"/>
      <c r="I68" s="419"/>
      <c r="J68" s="419"/>
      <c r="K68" s="419"/>
      <c r="L68" s="419"/>
      <c r="M68" s="419"/>
      <c r="N68" s="419"/>
      <c r="O68" s="419"/>
      <c r="P68" s="431"/>
      <c r="Q68" s="437"/>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c r="C69" s="420"/>
      <c r="D69" s="420"/>
      <c r="E69" s="420"/>
      <c r="F69" s="420"/>
      <c r="G69" s="420"/>
      <c r="H69" s="420"/>
      <c r="I69" s="420"/>
      <c r="J69" s="420"/>
      <c r="K69" s="420"/>
      <c r="L69" s="420"/>
      <c r="M69" s="420"/>
      <c r="N69" s="420"/>
      <c r="O69" s="420"/>
      <c r="P69" s="432"/>
      <c r="Q69" s="438"/>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466</v>
      </c>
      <c r="AG109" s="406"/>
      <c r="AH109" s="406"/>
      <c r="AI109" s="406"/>
      <c r="AJ109" s="469"/>
      <c r="AK109" s="480" t="s">
        <v>387</v>
      </c>
      <c r="AL109" s="406"/>
      <c r="AM109" s="406"/>
      <c r="AN109" s="406"/>
      <c r="AO109" s="469"/>
      <c r="AP109" s="480" t="s">
        <v>467</v>
      </c>
      <c r="AQ109" s="406"/>
      <c r="AR109" s="406"/>
      <c r="AS109" s="406"/>
      <c r="AT109" s="555"/>
      <c r="AU109" s="383" t="s">
        <v>465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466</v>
      </c>
      <c r="BW109" s="406"/>
      <c r="BX109" s="406"/>
      <c r="BY109" s="406"/>
      <c r="BZ109" s="469"/>
      <c r="CA109" s="480" t="s">
        <v>387</v>
      </c>
      <c r="CB109" s="406"/>
      <c r="CC109" s="406"/>
      <c r="CD109" s="406"/>
      <c r="CE109" s="469"/>
      <c r="CF109" s="655" t="s">
        <v>467</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466</v>
      </c>
      <c r="DM109" s="406"/>
      <c r="DN109" s="406"/>
      <c r="DO109" s="406"/>
      <c r="DP109" s="469"/>
      <c r="DQ109" s="480" t="s">
        <v>387</v>
      </c>
      <c r="DR109" s="406"/>
      <c r="DS109" s="406"/>
      <c r="DT109" s="406"/>
      <c r="DU109" s="469"/>
      <c r="DV109" s="480" t="s">
        <v>467</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345028</v>
      </c>
      <c r="AB110" s="487"/>
      <c r="AC110" s="487"/>
      <c r="AD110" s="487"/>
      <c r="AE110" s="498"/>
      <c r="AF110" s="514">
        <v>431339</v>
      </c>
      <c r="AG110" s="487"/>
      <c r="AH110" s="487"/>
      <c r="AI110" s="487"/>
      <c r="AJ110" s="498"/>
      <c r="AK110" s="514">
        <v>492279</v>
      </c>
      <c r="AL110" s="487"/>
      <c r="AM110" s="487"/>
      <c r="AN110" s="487"/>
      <c r="AO110" s="498"/>
      <c r="AP110" s="538">
        <v>25.8</v>
      </c>
      <c r="AQ110" s="546"/>
      <c r="AR110" s="546"/>
      <c r="AS110" s="546"/>
      <c r="AT110" s="556"/>
      <c r="AU110" s="568" t="s">
        <v>124</v>
      </c>
      <c r="AV110" s="577"/>
      <c r="AW110" s="577"/>
      <c r="AX110" s="577"/>
      <c r="AY110" s="577"/>
      <c r="AZ110" s="424" t="s">
        <v>468</v>
      </c>
      <c r="BA110" s="407"/>
      <c r="BB110" s="407"/>
      <c r="BC110" s="407"/>
      <c r="BD110" s="407"/>
      <c r="BE110" s="407"/>
      <c r="BF110" s="407"/>
      <c r="BG110" s="407"/>
      <c r="BH110" s="407"/>
      <c r="BI110" s="407"/>
      <c r="BJ110" s="407"/>
      <c r="BK110" s="407"/>
      <c r="BL110" s="407"/>
      <c r="BM110" s="407"/>
      <c r="BN110" s="407"/>
      <c r="BO110" s="407"/>
      <c r="BP110" s="470"/>
      <c r="BQ110" s="632">
        <v>4809574</v>
      </c>
      <c r="BR110" s="640"/>
      <c r="BS110" s="640"/>
      <c r="BT110" s="640"/>
      <c r="BU110" s="640"/>
      <c r="BV110" s="640">
        <v>4873774</v>
      </c>
      <c r="BW110" s="640"/>
      <c r="BX110" s="640"/>
      <c r="BY110" s="640"/>
      <c r="BZ110" s="640"/>
      <c r="CA110" s="640">
        <v>4834946</v>
      </c>
      <c r="CB110" s="640"/>
      <c r="CC110" s="640"/>
      <c r="CD110" s="640"/>
      <c r="CE110" s="640"/>
      <c r="CF110" s="656">
        <v>253</v>
      </c>
      <c r="CG110" s="660"/>
      <c r="CH110" s="660"/>
      <c r="CI110" s="660"/>
      <c r="CJ110" s="660"/>
      <c r="CK110" s="672" t="s">
        <v>383</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469</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154</v>
      </c>
      <c r="B112" s="409"/>
      <c r="C112" s="378" t="s">
        <v>471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872077</v>
      </c>
      <c r="BR112" s="641"/>
      <c r="BS112" s="641"/>
      <c r="BT112" s="641"/>
      <c r="BU112" s="641"/>
      <c r="BV112" s="641">
        <v>768186</v>
      </c>
      <c r="BW112" s="641"/>
      <c r="BX112" s="641"/>
      <c r="BY112" s="641"/>
      <c r="BZ112" s="641"/>
      <c r="CA112" s="641">
        <v>866488</v>
      </c>
      <c r="CB112" s="641"/>
      <c r="CC112" s="641"/>
      <c r="CD112" s="641"/>
      <c r="CE112" s="641"/>
      <c r="CF112" s="657">
        <v>45.3</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93098</v>
      </c>
      <c r="AB113" s="446"/>
      <c r="AC113" s="446"/>
      <c r="AD113" s="446"/>
      <c r="AE113" s="499"/>
      <c r="AF113" s="515">
        <v>95857</v>
      </c>
      <c r="AG113" s="446"/>
      <c r="AH113" s="446"/>
      <c r="AI113" s="446"/>
      <c r="AJ113" s="499"/>
      <c r="AK113" s="515">
        <v>96193</v>
      </c>
      <c r="AL113" s="446"/>
      <c r="AM113" s="446"/>
      <c r="AN113" s="446"/>
      <c r="AO113" s="499"/>
      <c r="AP113" s="539">
        <v>5</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t="s">
        <v>204</v>
      </c>
      <c r="BR113" s="641"/>
      <c r="BS113" s="641"/>
      <c r="BT113" s="641"/>
      <c r="BU113" s="641"/>
      <c r="BV113" s="641" t="s">
        <v>204</v>
      </c>
      <c r="BW113" s="641"/>
      <c r="BX113" s="641"/>
      <c r="BY113" s="641"/>
      <c r="BZ113" s="641"/>
      <c r="CA113" s="641" t="s">
        <v>204</v>
      </c>
      <c r="CB113" s="641"/>
      <c r="CC113" s="641"/>
      <c r="CD113" s="641"/>
      <c r="CE113" s="641"/>
      <c r="CF113" s="657" t="s">
        <v>204</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204</v>
      </c>
      <c r="AB114" s="446"/>
      <c r="AC114" s="446"/>
      <c r="AD114" s="446"/>
      <c r="AE114" s="499"/>
      <c r="AF114" s="515" t="s">
        <v>204</v>
      </c>
      <c r="AG114" s="446"/>
      <c r="AH114" s="446"/>
      <c r="AI114" s="446"/>
      <c r="AJ114" s="499"/>
      <c r="AK114" s="515" t="s">
        <v>204</v>
      </c>
      <c r="AL114" s="446"/>
      <c r="AM114" s="446"/>
      <c r="AN114" s="446"/>
      <c r="AO114" s="499"/>
      <c r="AP114" s="539" t="s">
        <v>204</v>
      </c>
      <c r="AQ114" s="547"/>
      <c r="AR114" s="547"/>
      <c r="AS114" s="547"/>
      <c r="AT114" s="557"/>
      <c r="AU114" s="569"/>
      <c r="AV114" s="578"/>
      <c r="AW114" s="578"/>
      <c r="AX114" s="578"/>
      <c r="AY114" s="578"/>
      <c r="AZ114" s="425" t="s">
        <v>475</v>
      </c>
      <c r="BA114" s="378"/>
      <c r="BB114" s="378"/>
      <c r="BC114" s="378"/>
      <c r="BD114" s="378"/>
      <c r="BE114" s="378"/>
      <c r="BF114" s="378"/>
      <c r="BG114" s="378"/>
      <c r="BH114" s="378"/>
      <c r="BI114" s="378"/>
      <c r="BJ114" s="378"/>
      <c r="BK114" s="378"/>
      <c r="BL114" s="378"/>
      <c r="BM114" s="378"/>
      <c r="BN114" s="378"/>
      <c r="BO114" s="378"/>
      <c r="BP114" s="472"/>
      <c r="BQ114" s="633">
        <v>429098</v>
      </c>
      <c r="BR114" s="641"/>
      <c r="BS114" s="641"/>
      <c r="BT114" s="641"/>
      <c r="BU114" s="641"/>
      <c r="BV114" s="641">
        <v>385817</v>
      </c>
      <c r="BW114" s="641"/>
      <c r="BX114" s="641"/>
      <c r="BY114" s="641"/>
      <c r="BZ114" s="641"/>
      <c r="CA114" s="641">
        <v>347736</v>
      </c>
      <c r="CB114" s="641"/>
      <c r="CC114" s="641"/>
      <c r="CD114" s="641"/>
      <c r="CE114" s="641"/>
      <c r="CF114" s="657">
        <v>18.2</v>
      </c>
      <c r="CG114" s="661"/>
      <c r="CH114" s="661"/>
      <c r="CI114" s="661"/>
      <c r="CJ114" s="661"/>
      <c r="CK114" s="673"/>
      <c r="CL114" s="413"/>
      <c r="CM114" s="425" t="s">
        <v>476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438126</v>
      </c>
      <c r="AB117" s="488"/>
      <c r="AC117" s="488"/>
      <c r="AD117" s="488"/>
      <c r="AE117" s="500"/>
      <c r="AF117" s="516">
        <v>527196</v>
      </c>
      <c r="AG117" s="488"/>
      <c r="AH117" s="488"/>
      <c r="AI117" s="488"/>
      <c r="AJ117" s="500"/>
      <c r="AK117" s="516">
        <v>588472</v>
      </c>
      <c r="AL117" s="488"/>
      <c r="AM117" s="488"/>
      <c r="AN117" s="488"/>
      <c r="AO117" s="500"/>
      <c r="AP117" s="540"/>
      <c r="AQ117" s="548"/>
      <c r="AR117" s="548"/>
      <c r="AS117" s="548"/>
      <c r="AT117" s="558"/>
      <c r="AU117" s="569"/>
      <c r="AV117" s="578"/>
      <c r="AW117" s="578"/>
      <c r="AX117" s="578"/>
      <c r="AY117" s="578"/>
      <c r="AZ117" s="426" t="s">
        <v>477</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466</v>
      </c>
      <c r="AG118" s="406"/>
      <c r="AH118" s="406"/>
      <c r="AI118" s="406"/>
      <c r="AJ118" s="469"/>
      <c r="AK118" s="480" t="s">
        <v>387</v>
      </c>
      <c r="AL118" s="406"/>
      <c r="AM118" s="406"/>
      <c r="AN118" s="406"/>
      <c r="AO118" s="469"/>
      <c r="AP118" s="480" t="s">
        <v>467</v>
      </c>
      <c r="AQ118" s="406"/>
      <c r="AR118" s="406"/>
      <c r="AS118" s="406"/>
      <c r="AT118" s="555"/>
      <c r="AU118" s="569"/>
      <c r="AV118" s="578"/>
      <c r="AW118" s="578"/>
      <c r="AX118" s="578"/>
      <c r="AY118" s="578"/>
      <c r="AZ118" s="427" t="s">
        <v>478</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479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383</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171</v>
      </c>
      <c r="BP119" s="629"/>
      <c r="BQ119" s="634">
        <v>6110749</v>
      </c>
      <c r="BR119" s="642"/>
      <c r="BS119" s="642"/>
      <c r="BT119" s="642"/>
      <c r="BU119" s="642"/>
      <c r="BV119" s="642">
        <v>6027777</v>
      </c>
      <c r="BW119" s="642"/>
      <c r="BX119" s="642"/>
      <c r="BY119" s="642"/>
      <c r="BZ119" s="642"/>
      <c r="CA119" s="642">
        <v>6049170</v>
      </c>
      <c r="CB119" s="642"/>
      <c r="CC119" s="642"/>
      <c r="CD119" s="642"/>
      <c r="CE119" s="642"/>
      <c r="CF119" s="544"/>
      <c r="CG119" s="552"/>
      <c r="CH119" s="552"/>
      <c r="CI119" s="552"/>
      <c r="CJ119" s="669"/>
      <c r="CK119" s="674"/>
      <c r="CL119" s="414"/>
      <c r="CM119" s="427" t="s">
        <v>480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470</v>
      </c>
      <c r="AV120" s="580"/>
      <c r="AW120" s="580"/>
      <c r="AX120" s="580"/>
      <c r="AY120" s="591"/>
      <c r="AZ120" s="424" t="s">
        <v>220</v>
      </c>
      <c r="BA120" s="407"/>
      <c r="BB120" s="407"/>
      <c r="BC120" s="407"/>
      <c r="BD120" s="407"/>
      <c r="BE120" s="407"/>
      <c r="BF120" s="407"/>
      <c r="BG120" s="407"/>
      <c r="BH120" s="407"/>
      <c r="BI120" s="407"/>
      <c r="BJ120" s="407"/>
      <c r="BK120" s="407"/>
      <c r="BL120" s="407"/>
      <c r="BM120" s="407"/>
      <c r="BN120" s="407"/>
      <c r="BO120" s="407"/>
      <c r="BP120" s="470"/>
      <c r="BQ120" s="632">
        <v>4257301</v>
      </c>
      <c r="BR120" s="640"/>
      <c r="BS120" s="640"/>
      <c r="BT120" s="640"/>
      <c r="BU120" s="640"/>
      <c r="BV120" s="640">
        <v>4341233</v>
      </c>
      <c r="BW120" s="640"/>
      <c r="BX120" s="640"/>
      <c r="BY120" s="640"/>
      <c r="BZ120" s="640"/>
      <c r="CA120" s="640">
        <v>4298694</v>
      </c>
      <c r="CB120" s="640"/>
      <c r="CC120" s="640"/>
      <c r="CD120" s="640"/>
      <c r="CE120" s="640"/>
      <c r="CF120" s="656">
        <v>224.9</v>
      </c>
      <c r="CG120" s="660"/>
      <c r="CH120" s="660"/>
      <c r="CI120" s="660"/>
      <c r="CJ120" s="660"/>
      <c r="CK120" s="675" t="s">
        <v>271</v>
      </c>
      <c r="CL120" s="685"/>
      <c r="CM120" s="685"/>
      <c r="CN120" s="685"/>
      <c r="CO120" s="688"/>
      <c r="CP120" s="692" t="s">
        <v>459</v>
      </c>
      <c r="CQ120" s="695"/>
      <c r="CR120" s="695"/>
      <c r="CS120" s="695"/>
      <c r="CT120" s="695"/>
      <c r="CU120" s="695"/>
      <c r="CV120" s="695"/>
      <c r="CW120" s="695"/>
      <c r="CX120" s="695"/>
      <c r="CY120" s="695"/>
      <c r="CZ120" s="695"/>
      <c r="DA120" s="695"/>
      <c r="DB120" s="695"/>
      <c r="DC120" s="695"/>
      <c r="DD120" s="695"/>
      <c r="DE120" s="695"/>
      <c r="DF120" s="698"/>
      <c r="DG120" s="632">
        <v>427432</v>
      </c>
      <c r="DH120" s="640"/>
      <c r="DI120" s="640"/>
      <c r="DJ120" s="640"/>
      <c r="DK120" s="640"/>
      <c r="DL120" s="640">
        <v>390974</v>
      </c>
      <c r="DM120" s="640"/>
      <c r="DN120" s="640"/>
      <c r="DO120" s="640"/>
      <c r="DP120" s="640"/>
      <c r="DQ120" s="640">
        <v>426278</v>
      </c>
      <c r="DR120" s="640"/>
      <c r="DS120" s="640"/>
      <c r="DT120" s="640"/>
      <c r="DU120" s="640"/>
      <c r="DV120" s="712">
        <v>22.3</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481</v>
      </c>
      <c r="BA121" s="378"/>
      <c r="BB121" s="378"/>
      <c r="BC121" s="378"/>
      <c r="BD121" s="378"/>
      <c r="BE121" s="378"/>
      <c r="BF121" s="378"/>
      <c r="BG121" s="378"/>
      <c r="BH121" s="378"/>
      <c r="BI121" s="378"/>
      <c r="BJ121" s="378"/>
      <c r="BK121" s="378"/>
      <c r="BL121" s="378"/>
      <c r="BM121" s="378"/>
      <c r="BN121" s="378"/>
      <c r="BO121" s="378"/>
      <c r="BP121" s="472"/>
      <c r="BQ121" s="633">
        <v>233734</v>
      </c>
      <c r="BR121" s="641"/>
      <c r="BS121" s="641"/>
      <c r="BT121" s="641"/>
      <c r="BU121" s="641"/>
      <c r="BV121" s="641">
        <v>190452</v>
      </c>
      <c r="BW121" s="641"/>
      <c r="BX121" s="641"/>
      <c r="BY121" s="641"/>
      <c r="BZ121" s="641"/>
      <c r="CA121" s="641">
        <v>151420</v>
      </c>
      <c r="CB121" s="641"/>
      <c r="CC121" s="641"/>
      <c r="CD121" s="641"/>
      <c r="CE121" s="641"/>
      <c r="CF121" s="657">
        <v>7.9</v>
      </c>
      <c r="CG121" s="661"/>
      <c r="CH121" s="661"/>
      <c r="CI121" s="661"/>
      <c r="CJ121" s="661"/>
      <c r="CK121" s="676"/>
      <c r="CL121" s="686"/>
      <c r="CM121" s="686"/>
      <c r="CN121" s="686"/>
      <c r="CO121" s="689"/>
      <c r="CP121" s="693" t="s">
        <v>134</v>
      </c>
      <c r="CQ121" s="403"/>
      <c r="CR121" s="403"/>
      <c r="CS121" s="403"/>
      <c r="CT121" s="403"/>
      <c r="CU121" s="403"/>
      <c r="CV121" s="403"/>
      <c r="CW121" s="403"/>
      <c r="CX121" s="403"/>
      <c r="CY121" s="403"/>
      <c r="CZ121" s="403"/>
      <c r="DA121" s="403"/>
      <c r="DB121" s="403"/>
      <c r="DC121" s="403"/>
      <c r="DD121" s="403"/>
      <c r="DE121" s="403"/>
      <c r="DF121" s="699"/>
      <c r="DG121" s="633">
        <v>226325</v>
      </c>
      <c r="DH121" s="641"/>
      <c r="DI121" s="641"/>
      <c r="DJ121" s="641"/>
      <c r="DK121" s="641"/>
      <c r="DL121" s="641">
        <v>174571</v>
      </c>
      <c r="DM121" s="641"/>
      <c r="DN121" s="641"/>
      <c r="DO121" s="641"/>
      <c r="DP121" s="641"/>
      <c r="DQ121" s="641">
        <v>251005</v>
      </c>
      <c r="DR121" s="641"/>
      <c r="DS121" s="641"/>
      <c r="DT121" s="641"/>
      <c r="DU121" s="641"/>
      <c r="DV121" s="713">
        <v>13.1</v>
      </c>
      <c r="DW121" s="713"/>
      <c r="DX121" s="713"/>
      <c r="DY121" s="713"/>
      <c r="DZ121" s="722"/>
    </row>
    <row r="122" spans="1:130" s="365" customFormat="1" ht="26.25" customHeight="1">
      <c r="A122" s="390"/>
      <c r="B122" s="413"/>
      <c r="C122" s="425" t="s">
        <v>476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483</v>
      </c>
      <c r="BA122" s="423"/>
      <c r="BB122" s="423"/>
      <c r="BC122" s="423"/>
      <c r="BD122" s="423"/>
      <c r="BE122" s="423"/>
      <c r="BF122" s="423"/>
      <c r="BG122" s="423"/>
      <c r="BH122" s="423"/>
      <c r="BI122" s="423"/>
      <c r="BJ122" s="423"/>
      <c r="BK122" s="423"/>
      <c r="BL122" s="423"/>
      <c r="BM122" s="423"/>
      <c r="BN122" s="423"/>
      <c r="BO122" s="423"/>
      <c r="BP122" s="473"/>
      <c r="BQ122" s="634">
        <v>4021236</v>
      </c>
      <c r="BR122" s="642"/>
      <c r="BS122" s="642"/>
      <c r="BT122" s="642"/>
      <c r="BU122" s="642"/>
      <c r="BV122" s="642">
        <v>3864835</v>
      </c>
      <c r="BW122" s="642"/>
      <c r="BX122" s="642"/>
      <c r="BY122" s="642"/>
      <c r="BZ122" s="642"/>
      <c r="CA122" s="642">
        <v>4052692</v>
      </c>
      <c r="CB122" s="642"/>
      <c r="CC122" s="642"/>
      <c r="CD122" s="642"/>
      <c r="CE122" s="642"/>
      <c r="CF122" s="658">
        <v>212.1</v>
      </c>
      <c r="CG122" s="662"/>
      <c r="CH122" s="662"/>
      <c r="CI122" s="662"/>
      <c r="CJ122" s="662"/>
      <c r="CK122" s="676"/>
      <c r="CL122" s="686"/>
      <c r="CM122" s="686"/>
      <c r="CN122" s="686"/>
      <c r="CO122" s="689"/>
      <c r="CP122" s="693" t="s">
        <v>205</v>
      </c>
      <c r="CQ122" s="403"/>
      <c r="CR122" s="403"/>
      <c r="CS122" s="403"/>
      <c r="CT122" s="403"/>
      <c r="CU122" s="403"/>
      <c r="CV122" s="403"/>
      <c r="CW122" s="403"/>
      <c r="CX122" s="403"/>
      <c r="CY122" s="403"/>
      <c r="CZ122" s="403"/>
      <c r="DA122" s="403"/>
      <c r="DB122" s="403"/>
      <c r="DC122" s="403"/>
      <c r="DD122" s="403"/>
      <c r="DE122" s="403"/>
      <c r="DF122" s="699"/>
      <c r="DG122" s="633">
        <v>218320</v>
      </c>
      <c r="DH122" s="641"/>
      <c r="DI122" s="641"/>
      <c r="DJ122" s="641"/>
      <c r="DK122" s="641"/>
      <c r="DL122" s="641">
        <v>202641</v>
      </c>
      <c r="DM122" s="641"/>
      <c r="DN122" s="641"/>
      <c r="DO122" s="641"/>
      <c r="DP122" s="641"/>
      <c r="DQ122" s="641">
        <v>189205</v>
      </c>
      <c r="DR122" s="641"/>
      <c r="DS122" s="641"/>
      <c r="DT122" s="641"/>
      <c r="DU122" s="641"/>
      <c r="DV122" s="713">
        <v>9.9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484</v>
      </c>
      <c r="BP123" s="629"/>
      <c r="BQ123" s="635">
        <v>8512271</v>
      </c>
      <c r="BR123" s="643"/>
      <c r="BS123" s="643"/>
      <c r="BT123" s="643"/>
      <c r="BU123" s="643"/>
      <c r="BV123" s="643">
        <v>8396520</v>
      </c>
      <c r="BW123" s="643"/>
      <c r="BX123" s="643"/>
      <c r="BY123" s="643"/>
      <c r="BZ123" s="643"/>
      <c r="CA123" s="643">
        <v>8502806</v>
      </c>
      <c r="CB123" s="643"/>
      <c r="CC123" s="643"/>
      <c r="CD123" s="643"/>
      <c r="CE123" s="643"/>
      <c r="CF123" s="544"/>
      <c r="CG123" s="552"/>
      <c r="CH123" s="552"/>
      <c r="CI123" s="552"/>
      <c r="CJ123" s="669"/>
      <c r="CK123" s="676"/>
      <c r="CL123" s="686"/>
      <c r="CM123" s="686"/>
      <c r="CN123" s="686"/>
      <c r="CO123" s="689"/>
      <c r="CP123" s="693" t="s">
        <v>457</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479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490</v>
      </c>
      <c r="AY127" s="593"/>
      <c r="AZ127" s="593"/>
      <c r="BA127" s="593"/>
      <c r="BB127" s="593"/>
      <c r="BC127" s="593"/>
      <c r="BD127" s="593"/>
      <c r="BE127" s="610"/>
      <c r="BF127" s="612" t="s">
        <v>123</v>
      </c>
      <c r="BG127" s="593"/>
      <c r="BH127" s="593"/>
      <c r="BI127" s="593"/>
      <c r="BJ127" s="593"/>
      <c r="BK127" s="593"/>
      <c r="BL127" s="610"/>
      <c r="BM127" s="612" t="s">
        <v>421</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406</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113906</v>
      </c>
      <c r="AB128" s="487"/>
      <c r="AC128" s="487"/>
      <c r="AD128" s="487"/>
      <c r="AE128" s="498"/>
      <c r="AF128" s="514">
        <v>132136</v>
      </c>
      <c r="AG128" s="487"/>
      <c r="AH128" s="487"/>
      <c r="AI128" s="487"/>
      <c r="AJ128" s="498"/>
      <c r="AK128" s="514">
        <v>157643</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2162294</v>
      </c>
      <c r="AB129" s="446"/>
      <c r="AC129" s="446"/>
      <c r="AD129" s="446"/>
      <c r="AE129" s="499"/>
      <c r="AF129" s="515">
        <v>2371875</v>
      </c>
      <c r="AG129" s="446"/>
      <c r="AH129" s="446"/>
      <c r="AI129" s="446"/>
      <c r="AJ129" s="499"/>
      <c r="AK129" s="515">
        <v>2355858</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357227</v>
      </c>
      <c r="AB130" s="446"/>
      <c r="AC130" s="446"/>
      <c r="AD130" s="446"/>
      <c r="AE130" s="499"/>
      <c r="AF130" s="515">
        <v>408319</v>
      </c>
      <c r="AG130" s="446"/>
      <c r="AH130" s="446"/>
      <c r="AI130" s="446"/>
      <c r="AJ130" s="499"/>
      <c r="AK130" s="515">
        <v>444704</v>
      </c>
      <c r="AL130" s="446"/>
      <c r="AM130" s="446"/>
      <c r="AN130" s="446"/>
      <c r="AO130" s="499"/>
      <c r="AP130" s="542"/>
      <c r="AQ130" s="550"/>
      <c r="AR130" s="550"/>
      <c r="AS130" s="550"/>
      <c r="AT130" s="560"/>
      <c r="AU130" s="576"/>
      <c r="AV130" s="576"/>
      <c r="AW130" s="576"/>
      <c r="AX130" s="585" t="s">
        <v>142</v>
      </c>
      <c r="AY130" s="378"/>
      <c r="AZ130" s="378"/>
      <c r="BA130" s="378"/>
      <c r="BB130" s="378"/>
      <c r="BC130" s="378"/>
      <c r="BD130" s="378"/>
      <c r="BE130" s="472"/>
      <c r="BF130" s="615">
        <v>-1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1805067</v>
      </c>
      <c r="AB131" s="489"/>
      <c r="AC131" s="489"/>
      <c r="AD131" s="489"/>
      <c r="AE131" s="501"/>
      <c r="AF131" s="517">
        <v>1963556</v>
      </c>
      <c r="AG131" s="489"/>
      <c r="AH131" s="489"/>
      <c r="AI131" s="489"/>
      <c r="AJ131" s="501"/>
      <c r="AK131" s="517">
        <v>1911154</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-1.828574784</v>
      </c>
      <c r="AB132" s="490"/>
      <c r="AC132" s="490"/>
      <c r="AD132" s="490"/>
      <c r="AE132" s="502"/>
      <c r="AF132" s="518">
        <v>-0.67525448700000001</v>
      </c>
      <c r="AG132" s="490"/>
      <c r="AH132" s="490"/>
      <c r="AI132" s="490"/>
      <c r="AJ132" s="502"/>
      <c r="AK132" s="518">
        <v>-0.72600114900000001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-1.5</v>
      </c>
      <c r="AB133" s="491"/>
      <c r="AC133" s="491"/>
      <c r="AD133" s="491"/>
      <c r="AE133" s="503"/>
      <c r="AF133" s="486">
        <v>-1.2</v>
      </c>
      <c r="AG133" s="491"/>
      <c r="AH133" s="491"/>
      <c r="AI133" s="491"/>
      <c r="AJ133" s="503"/>
      <c r="AK133" s="486">
        <v>-1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PZmx4si82NMVCvaNbZA0phlNvKnGKybIyUThFH5M5MmM0X09qb0Ys1RZ5w1O1J4ZnFtBIWDjOBbVPL3TaVJuA==" saltValue="rZmJDliAS74t96+hsJEpB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b70aNSiwNf+y/BzzixXLBo+zTcbeTLhRfuDHFR4dULiGFWmOzAMyWSNOFcVBuWKDb1GwbmCdzOngnrrs7pxZwQ==" saltValue="CHm0frYL1WowtZ+UIstP5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qPYmjYbBRzxuN0pcF1VfyNx64GXkilUxUiNW9rQURHugo1XvgsML0JSHA8F1ODrc6EHyNTuXqSfxFxAdQHeNQ==" saltValue="sdFrBb8seAbRhE5hCGSFW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499</v>
      </c>
      <c r="AR8" s="823" t="s">
        <v>500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702219</v>
      </c>
      <c r="AP9" s="787">
        <v>447273</v>
      </c>
      <c r="AQ9" s="810">
        <v>255467</v>
      </c>
      <c r="AR9" s="824">
        <v>75.099999999999994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212</v>
      </c>
      <c r="AL10" s="757"/>
      <c r="AM10" s="757"/>
      <c r="AN10" s="774"/>
      <c r="AO10" s="788">
        <v>114608</v>
      </c>
      <c r="AP10" s="788">
        <v>72999</v>
      </c>
      <c r="AQ10" s="811">
        <v>29275</v>
      </c>
      <c r="AR10" s="825">
        <v>149.4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204</v>
      </c>
      <c r="AP11" s="788" t="s">
        <v>204</v>
      </c>
      <c r="AQ11" s="811">
        <v>3959</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238</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18933</v>
      </c>
      <c r="AP13" s="788">
        <v>12059</v>
      </c>
      <c r="AQ13" s="811">
        <v>9349</v>
      </c>
      <c r="AR13" s="825">
        <v>29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t="s">
        <v>204</v>
      </c>
      <c r="AP14" s="788" t="s">
        <v>204</v>
      </c>
      <c r="AQ14" s="811">
        <v>4659</v>
      </c>
      <c r="AR14" s="825" t="s">
        <v>204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-60010</v>
      </c>
      <c r="AP15" s="788">
        <v>-38223</v>
      </c>
      <c r="AQ15" s="811">
        <v>-18111</v>
      </c>
      <c r="AR15" s="825">
        <v>111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775750</v>
      </c>
      <c r="AP16" s="788">
        <v>494108</v>
      </c>
      <c r="AQ16" s="811">
        <v>284598</v>
      </c>
      <c r="AR16" s="825">
        <v>73.599999999999994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339</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38.85</v>
      </c>
      <c r="AP21" s="800">
        <v>25.07</v>
      </c>
      <c r="AQ21" s="813">
        <v>13.78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93.4</v>
      </c>
      <c r="AP22" s="801">
        <v>94.5</v>
      </c>
      <c r="AQ22" s="814">
        <v>-1.1000000000000001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499</v>
      </c>
      <c r="AR31" s="823" t="s">
        <v>500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492279</v>
      </c>
      <c r="AP32" s="788">
        <v>313554</v>
      </c>
      <c r="AQ32" s="815">
        <v>156764</v>
      </c>
      <c r="AR32" s="825">
        <v>100</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204</v>
      </c>
      <c r="AP34" s="788" t="s">
        <v>204</v>
      </c>
      <c r="AQ34" s="815" t="s">
        <v>204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96193</v>
      </c>
      <c r="AP35" s="788">
        <v>61269</v>
      </c>
      <c r="AQ35" s="815">
        <v>30923</v>
      </c>
      <c r="AR35" s="825">
        <v>98.1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t="s">
        <v>204</v>
      </c>
      <c r="AP36" s="788" t="s">
        <v>204</v>
      </c>
      <c r="AQ36" s="815">
        <v>4657</v>
      </c>
      <c r="AR36" s="825" t="s">
        <v>204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164</v>
      </c>
      <c r="AL37" s="761"/>
      <c r="AM37" s="761"/>
      <c r="AN37" s="778"/>
      <c r="AO37" s="788" t="s">
        <v>204</v>
      </c>
      <c r="AP37" s="788" t="s">
        <v>204</v>
      </c>
      <c r="AQ37" s="815">
        <v>888</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204</v>
      </c>
      <c r="AP38" s="792" t="s">
        <v>204</v>
      </c>
      <c r="AQ38" s="816">
        <v>21</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-157643</v>
      </c>
      <c r="AP39" s="788">
        <v>-100410</v>
      </c>
      <c r="AQ39" s="815">
        <v>-6724</v>
      </c>
      <c r="AR39" s="825">
        <v>1393.3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-444704</v>
      </c>
      <c r="AP40" s="788">
        <v>-283251</v>
      </c>
      <c r="AQ40" s="815">
        <v>-136123</v>
      </c>
      <c r="AR40" s="825">
        <v>108.1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-13875</v>
      </c>
      <c r="AP41" s="788">
        <v>-8838</v>
      </c>
      <c r="AQ41" s="815">
        <v>50405</v>
      </c>
      <c r="AR41" s="825">
        <v>-117.5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515</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518</v>
      </c>
      <c r="AQ50" s="818" t="s">
        <v>380</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497</v>
      </c>
      <c r="AL51" s="764"/>
      <c r="AM51" s="770">
        <v>1309644</v>
      </c>
      <c r="AN51" s="783">
        <v>757020</v>
      </c>
      <c r="AO51" s="795">
        <v>110.9</v>
      </c>
      <c r="AP51" s="806">
        <v>271581</v>
      </c>
      <c r="AQ51" s="819">
        <v>-6.7</v>
      </c>
      <c r="AR51" s="829">
        <v>117.6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646284</v>
      </c>
      <c r="AN52" s="784">
        <v>373575</v>
      </c>
      <c r="AO52" s="796">
        <v>82</v>
      </c>
      <c r="AP52" s="807">
        <v>117844</v>
      </c>
      <c r="AQ52" s="820">
        <v>-1</v>
      </c>
      <c r="AR52" s="830">
        <v>83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520</v>
      </c>
      <c r="AL53" s="764"/>
      <c r="AM53" s="770">
        <v>1011888</v>
      </c>
      <c r="AN53" s="783">
        <v>602673</v>
      </c>
      <c r="AO53" s="795">
        <v>-20.399999999999999</v>
      </c>
      <c r="AP53" s="806">
        <v>268375</v>
      </c>
      <c r="AQ53" s="819">
        <v>-1.2</v>
      </c>
      <c r="AR53" s="829">
        <v>-19.2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546967</v>
      </c>
      <c r="AN54" s="784">
        <v>325770</v>
      </c>
      <c r="AO54" s="796">
        <v>-12.8</v>
      </c>
      <c r="AP54" s="807">
        <v>119602</v>
      </c>
      <c r="AQ54" s="820">
        <v>1.5</v>
      </c>
      <c r="AR54" s="830">
        <v>-14.3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473</v>
      </c>
      <c r="AL55" s="764"/>
      <c r="AM55" s="770">
        <v>670412</v>
      </c>
      <c r="AN55" s="783">
        <v>404594</v>
      </c>
      <c r="AO55" s="795">
        <v>-32.9</v>
      </c>
      <c r="AP55" s="806">
        <v>301035</v>
      </c>
      <c r="AQ55" s="819">
        <v>12.2</v>
      </c>
      <c r="AR55" s="829">
        <v>-45.1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181143</v>
      </c>
      <c r="AN56" s="784">
        <v>109320</v>
      </c>
      <c r="AO56" s="796">
        <v>-66.400000000000006</v>
      </c>
      <c r="AP56" s="807">
        <v>154376</v>
      </c>
      <c r="AQ56" s="820">
        <v>29.1</v>
      </c>
      <c r="AR56" s="830">
        <v>-95.5</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521</v>
      </c>
      <c r="AL57" s="764"/>
      <c r="AM57" s="770">
        <v>845454</v>
      </c>
      <c r="AN57" s="783">
        <v>516465</v>
      </c>
      <c r="AO57" s="795">
        <v>27.7</v>
      </c>
      <c r="AP57" s="806">
        <v>362690</v>
      </c>
      <c r="AQ57" s="819">
        <v>20.5</v>
      </c>
      <c r="AR57" s="829">
        <v>7.2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190907</v>
      </c>
      <c r="AN58" s="784">
        <v>116620</v>
      </c>
      <c r="AO58" s="796">
        <v>6.7</v>
      </c>
      <c r="AP58" s="807">
        <v>172580</v>
      </c>
      <c r="AQ58" s="820">
        <v>11.8</v>
      </c>
      <c r="AR58" s="830">
        <v>-5.0999999999999996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713809</v>
      </c>
      <c r="AN59" s="783">
        <v>454655</v>
      </c>
      <c r="AO59" s="795">
        <v>-12</v>
      </c>
      <c r="AP59" s="806">
        <v>296093</v>
      </c>
      <c r="AQ59" s="819">
        <v>-18.399999999999999</v>
      </c>
      <c r="AR59" s="829">
        <v>6.4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297608</v>
      </c>
      <c r="AN60" s="784">
        <v>189559</v>
      </c>
      <c r="AO60" s="796">
        <v>62.5</v>
      </c>
      <c r="AP60" s="807">
        <v>140545</v>
      </c>
      <c r="AQ60" s="820">
        <v>-18.600000000000001</v>
      </c>
      <c r="AR60" s="830">
        <v>81.099999999999994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417</v>
      </c>
      <c r="AL61" s="767"/>
      <c r="AM61" s="770">
        <v>910241</v>
      </c>
      <c r="AN61" s="783">
        <v>547081</v>
      </c>
      <c r="AO61" s="795">
        <v>14.7</v>
      </c>
      <c r="AP61" s="806">
        <v>299955</v>
      </c>
      <c r="AQ61" s="821">
        <v>1.3</v>
      </c>
      <c r="AR61" s="829">
        <v>13.4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372582</v>
      </c>
      <c r="AN62" s="784">
        <v>222969</v>
      </c>
      <c r="AO62" s="796">
        <v>14.4</v>
      </c>
      <c r="AP62" s="807">
        <v>140989</v>
      </c>
      <c r="AQ62" s="820">
        <v>4.5999999999999996</v>
      </c>
      <c r="AR62" s="830">
        <v>9.8000000000000007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41VytJtvVXyhkHfKgHEAcsyB+c32uiyupAHQHSSgw1xKI/1rX96/LH2tTnY2D1uQu12+VvwhbdNeMxzpqd8SRQ==" saltValue="pSfO1Ff++9RbpUjImWfW1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v7TQAQ4vftFoc6R1FfKkyWt7g3zvIU+J7NNJYqmSSNJNpx2rarrQZdLUsyxCvePeQ6LKhsYhN2oSZvERrAdPng==" saltValue="frgtC2R9gD0T8UJaU1Cn1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t15umxNl7RVOfUunUnJWRfFz2MBCwNUEHp+Sf8sWImpvoO6TEovEWU0347E5ktYJZ+wmrEhmoolqdN6DI1TMHQ==" saltValue="sFmoVAeen3xMB/8I0Kwxy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523</v>
      </c>
      <c r="G46" s="853" t="s">
        <v>524</v>
      </c>
      <c r="H46" s="853" t="s">
        <v>525</v>
      </c>
      <c r="I46" s="853" t="s">
        <v>526</v>
      </c>
      <c r="J46" s="858" t="s">
        <v>527</v>
      </c>
    </row>
    <row r="47" spans="2:10" ht="57.75" customHeight="1">
      <c r="B47" s="838"/>
      <c r="C47" s="842" t="s">
        <v>3</v>
      </c>
      <c r="D47" s="842"/>
      <c r="E47" s="846"/>
      <c r="F47" s="850">
        <v>37.72</v>
      </c>
      <c r="G47" s="854">
        <v>41.76</v>
      </c>
      <c r="H47" s="854">
        <v>40.630000000000003</v>
      </c>
      <c r="I47" s="854">
        <v>37.04</v>
      </c>
      <c r="J47" s="859">
        <v>37.29</v>
      </c>
    </row>
    <row r="48" spans="2:10" ht="57.75" customHeight="1">
      <c r="B48" s="839"/>
      <c r="C48" s="843" t="s">
        <v>4</v>
      </c>
      <c r="D48" s="843"/>
      <c r="E48" s="847"/>
      <c r="F48" s="851">
        <v>8.19</v>
      </c>
      <c r="G48" s="855">
        <v>8.43</v>
      </c>
      <c r="H48" s="855">
        <v>7.33</v>
      </c>
      <c r="I48" s="855">
        <v>7.34</v>
      </c>
      <c r="J48" s="860">
        <v>4.16</v>
      </c>
    </row>
    <row r="49" spans="2:10" ht="57.75" customHeight="1">
      <c r="B49" s="840"/>
      <c r="C49" s="844" t="s">
        <v>15</v>
      </c>
      <c r="D49" s="844"/>
      <c r="E49" s="848"/>
      <c r="F49" s="852">
        <v>3.28</v>
      </c>
      <c r="G49" s="856" t="s">
        <v>216</v>
      </c>
      <c r="H49" s="856" t="s">
        <v>528</v>
      </c>
      <c r="I49" s="856">
        <v>0.66</v>
      </c>
      <c r="J49" s="861" t="s">
        <v>529</v>
      </c>
    </row>
    <row r="50" spans="2:10"/>
  </sheetData>
  <sheetProtection algorithmName="SHA-512" hashValue="oY8V8K1jpoYa5WwLJn2JA9TTRxzawZAcRvz3nUJNu3+dMZiIjsiYXPq4cYokGAuzGabAOG5hIAgTTu3pz04qoQ==" saltValue="nbTxWu0DjhqPBrUB3zjxC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523</v>
      </c>
      <c r="G33" s="883" t="s">
        <v>524</v>
      </c>
      <c r="H33" s="883" t="s">
        <v>525</v>
      </c>
      <c r="I33" s="883" t="s">
        <v>526</v>
      </c>
      <c r="J33" s="887" t="s">
        <v>527</v>
      </c>
      <c r="K33" s="862"/>
      <c r="L33" s="862"/>
      <c r="M33" s="862"/>
      <c r="N33" s="862"/>
      <c r="O33" s="862"/>
      <c r="P33" s="862"/>
    </row>
    <row r="34" spans="1:16" ht="39" customHeight="1">
      <c r="A34" s="862"/>
      <c r="B34" s="864"/>
      <c r="C34" s="870" t="s">
        <v>205</v>
      </c>
      <c r="D34" s="870"/>
      <c r="E34" s="875"/>
      <c r="F34" s="879">
        <v>17.100000000000001</v>
      </c>
      <c r="G34" s="884">
        <v>19.53</v>
      </c>
      <c r="H34" s="884">
        <v>19.7</v>
      </c>
      <c r="I34" s="884">
        <v>18.09</v>
      </c>
      <c r="J34" s="888">
        <v>18.57</v>
      </c>
      <c r="K34" s="862"/>
      <c r="L34" s="862"/>
      <c r="M34" s="862"/>
      <c r="N34" s="862"/>
      <c r="O34" s="862"/>
      <c r="P34" s="862"/>
    </row>
    <row r="35" spans="1:16" ht="39" customHeight="1">
      <c r="A35" s="862"/>
      <c r="B35" s="865"/>
      <c r="C35" s="871" t="s">
        <v>448</v>
      </c>
      <c r="D35" s="871"/>
      <c r="E35" s="876"/>
      <c r="F35" s="880">
        <v>8.17</v>
      </c>
      <c r="G35" s="885">
        <v>8.41</v>
      </c>
      <c r="H35" s="885">
        <v>7.32</v>
      </c>
      <c r="I35" s="885">
        <v>7.33</v>
      </c>
      <c r="J35" s="889">
        <v>4.1399999999999997</v>
      </c>
      <c r="K35" s="862"/>
      <c r="L35" s="862"/>
      <c r="M35" s="862"/>
      <c r="N35" s="862"/>
      <c r="O35" s="862"/>
      <c r="P35" s="862"/>
    </row>
    <row r="36" spans="1:16" ht="39" customHeight="1">
      <c r="A36" s="862"/>
      <c r="B36" s="865"/>
      <c r="C36" s="871" t="s">
        <v>327</v>
      </c>
      <c r="D36" s="871"/>
      <c r="E36" s="876"/>
      <c r="F36" s="880">
        <v>0.92</v>
      </c>
      <c r="G36" s="885">
        <v>1.08</v>
      </c>
      <c r="H36" s="885">
        <v>0.95</v>
      </c>
      <c r="I36" s="885">
        <v>0.97</v>
      </c>
      <c r="J36" s="889">
        <v>0.99</v>
      </c>
      <c r="K36" s="862"/>
      <c r="L36" s="862"/>
      <c r="M36" s="862"/>
      <c r="N36" s="862"/>
      <c r="O36" s="862"/>
      <c r="P36" s="862"/>
    </row>
    <row r="37" spans="1:16" ht="39" customHeight="1">
      <c r="A37" s="862"/>
      <c r="B37" s="865"/>
      <c r="C37" s="871" t="s">
        <v>457</v>
      </c>
      <c r="D37" s="871"/>
      <c r="E37" s="876"/>
      <c r="F37" s="880">
        <v>0</v>
      </c>
      <c r="G37" s="885">
        <v>0.28000000000000003</v>
      </c>
      <c r="H37" s="885">
        <v>0.5</v>
      </c>
      <c r="I37" s="885">
        <v>0.31</v>
      </c>
      <c r="J37" s="889">
        <v>0.34</v>
      </c>
      <c r="K37" s="862"/>
      <c r="L37" s="862"/>
      <c r="M37" s="862"/>
      <c r="N37" s="862"/>
      <c r="O37" s="862"/>
      <c r="P37" s="862"/>
    </row>
    <row r="38" spans="1:16" ht="39" customHeight="1">
      <c r="A38" s="862"/>
      <c r="B38" s="865"/>
      <c r="C38" s="871" t="s">
        <v>134</v>
      </c>
      <c r="D38" s="871"/>
      <c r="E38" s="876"/>
      <c r="F38" s="880">
        <v>0.15</v>
      </c>
      <c r="G38" s="885">
        <v>2.e-002</v>
      </c>
      <c r="H38" s="885">
        <v>2.e-002</v>
      </c>
      <c r="I38" s="885">
        <v>2.e-002</v>
      </c>
      <c r="J38" s="889">
        <v>2.e-002</v>
      </c>
      <c r="K38" s="862"/>
      <c r="L38" s="862"/>
      <c r="M38" s="862"/>
      <c r="N38" s="862"/>
      <c r="O38" s="862"/>
      <c r="P38" s="862"/>
    </row>
    <row r="39" spans="1:16" ht="39" customHeight="1">
      <c r="A39" s="862"/>
      <c r="B39" s="865"/>
      <c r="C39" s="871" t="s">
        <v>459</v>
      </c>
      <c r="D39" s="871"/>
      <c r="E39" s="876"/>
      <c r="F39" s="880">
        <v>1.e-002</v>
      </c>
      <c r="G39" s="885">
        <v>2.e-002</v>
      </c>
      <c r="H39" s="885">
        <v>2.e-002</v>
      </c>
      <c r="I39" s="885">
        <v>2.e-002</v>
      </c>
      <c r="J39" s="889">
        <v>1.e-002</v>
      </c>
      <c r="K39" s="862"/>
      <c r="L39" s="862"/>
      <c r="M39" s="862"/>
      <c r="N39" s="862"/>
      <c r="O39" s="862"/>
      <c r="P39" s="862"/>
    </row>
    <row r="40" spans="1:16" ht="39" customHeight="1">
      <c r="A40" s="862"/>
      <c r="B40" s="865"/>
      <c r="C40" s="871" t="s">
        <v>65</v>
      </c>
      <c r="D40" s="871"/>
      <c r="E40" s="876"/>
      <c r="F40" s="880">
        <v>0</v>
      </c>
      <c r="G40" s="885">
        <v>1.e-002</v>
      </c>
      <c r="H40" s="885">
        <v>0</v>
      </c>
      <c r="I40" s="885">
        <v>0</v>
      </c>
      <c r="J40" s="889">
        <v>0</v>
      </c>
      <c r="K40" s="862"/>
      <c r="L40" s="862"/>
      <c r="M40" s="862"/>
      <c r="N40" s="862"/>
      <c r="O40" s="862"/>
      <c r="P40" s="862"/>
    </row>
    <row r="41" spans="1:16" ht="39" customHeight="1">
      <c r="A41" s="862"/>
      <c r="B41" s="865"/>
      <c r="C41" s="871" t="s">
        <v>282</v>
      </c>
      <c r="D41" s="871"/>
      <c r="E41" s="876"/>
      <c r="F41" s="880">
        <v>0</v>
      </c>
      <c r="G41" s="885">
        <v>1.e-002</v>
      </c>
      <c r="H41" s="885">
        <v>0</v>
      </c>
      <c r="I41" s="885">
        <v>0</v>
      </c>
      <c r="J41" s="889">
        <v>0</v>
      </c>
      <c r="K41" s="862"/>
      <c r="L41" s="862"/>
      <c r="M41" s="862"/>
      <c r="N41" s="862"/>
      <c r="O41" s="862"/>
      <c r="P41" s="862"/>
    </row>
    <row r="42" spans="1:16" ht="39" customHeight="1">
      <c r="A42" s="862"/>
      <c r="B42" s="866"/>
      <c r="C42" s="871" t="s">
        <v>530</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482</v>
      </c>
      <c r="D43" s="872"/>
      <c r="E43" s="877"/>
      <c r="F43" s="881" t="s">
        <v>204</v>
      </c>
      <c r="G43" s="886" t="s">
        <v>204</v>
      </c>
      <c r="H43" s="886" t="s">
        <v>204</v>
      </c>
      <c r="I43" s="886" t="s">
        <v>204</v>
      </c>
      <c r="J43" s="890" t="s">
        <v>204</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vMJTTwZM/miouFQI3nzqrR/AELJ/nHGmVyz2x4Lluw/d98r/ez3Y05uu7lKuCYALeybi7jfij6XLNWa0GqhJVg==" saltValue="evSNwYlcL9HrRFM+UcWwk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523</v>
      </c>
      <c r="L44" s="950" t="s">
        <v>524</v>
      </c>
      <c r="M44" s="950" t="s">
        <v>525</v>
      </c>
      <c r="N44" s="950" t="s">
        <v>526</v>
      </c>
      <c r="O44" s="959" t="s">
        <v>527</v>
      </c>
      <c r="P44" s="734"/>
      <c r="Q44" s="734"/>
      <c r="R44" s="734"/>
      <c r="S44" s="734"/>
      <c r="T44" s="734"/>
      <c r="U44" s="734"/>
    </row>
    <row r="45" spans="1:21" ht="30.75" customHeight="1">
      <c r="A45" s="734"/>
      <c r="B45" s="892" t="s">
        <v>27</v>
      </c>
      <c r="C45" s="906"/>
      <c r="D45" s="916"/>
      <c r="E45" s="925" t="s">
        <v>25</v>
      </c>
      <c r="F45" s="925"/>
      <c r="G45" s="925"/>
      <c r="H45" s="925"/>
      <c r="I45" s="925"/>
      <c r="J45" s="934"/>
      <c r="K45" s="942">
        <v>386</v>
      </c>
      <c r="L45" s="951">
        <v>358</v>
      </c>
      <c r="M45" s="951">
        <v>345</v>
      </c>
      <c r="N45" s="951">
        <v>431</v>
      </c>
      <c r="O45" s="960">
        <v>492</v>
      </c>
      <c r="P45" s="734"/>
      <c r="Q45" s="734"/>
      <c r="R45" s="734"/>
      <c r="S45" s="734"/>
      <c r="T45" s="734"/>
      <c r="U45" s="734"/>
    </row>
    <row r="46" spans="1:21" ht="30.75" customHeight="1">
      <c r="A46" s="734"/>
      <c r="B46" s="893"/>
      <c r="C46" s="907"/>
      <c r="D46" s="917"/>
      <c r="E46" s="926" t="s">
        <v>28</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31</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37</v>
      </c>
      <c r="F48" s="926"/>
      <c r="G48" s="926"/>
      <c r="H48" s="926"/>
      <c r="I48" s="926"/>
      <c r="J48" s="935"/>
      <c r="K48" s="943">
        <v>84</v>
      </c>
      <c r="L48" s="952">
        <v>91</v>
      </c>
      <c r="M48" s="952">
        <v>93</v>
      </c>
      <c r="N48" s="952">
        <v>96</v>
      </c>
      <c r="O48" s="961">
        <v>96</v>
      </c>
      <c r="P48" s="734"/>
      <c r="Q48" s="734"/>
      <c r="R48" s="734"/>
      <c r="S48" s="734"/>
      <c r="T48" s="734"/>
      <c r="U48" s="734"/>
    </row>
    <row r="49" spans="1:21" ht="30.75" customHeight="1">
      <c r="A49" s="734"/>
      <c r="B49" s="893"/>
      <c r="C49" s="907"/>
      <c r="D49" s="917"/>
      <c r="E49" s="926" t="s">
        <v>0</v>
      </c>
      <c r="F49" s="926"/>
      <c r="G49" s="926"/>
      <c r="H49" s="926"/>
      <c r="I49" s="926"/>
      <c r="J49" s="935"/>
      <c r="K49" s="943" t="s">
        <v>204</v>
      </c>
      <c r="L49" s="952" t="s">
        <v>204</v>
      </c>
      <c r="M49" s="952" t="s">
        <v>204</v>
      </c>
      <c r="N49" s="952" t="s">
        <v>204</v>
      </c>
      <c r="O49" s="961" t="s">
        <v>204</v>
      </c>
      <c r="P49" s="734"/>
      <c r="Q49" s="734"/>
      <c r="R49" s="734"/>
      <c r="S49" s="734"/>
      <c r="T49" s="734"/>
      <c r="U49" s="734"/>
    </row>
    <row r="50" spans="1:21" ht="30.75" customHeight="1">
      <c r="A50" s="734"/>
      <c r="B50" s="893"/>
      <c r="C50" s="907"/>
      <c r="D50" s="917"/>
      <c r="E50" s="926" t="s">
        <v>39</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43</v>
      </c>
      <c r="F51" s="926"/>
      <c r="G51" s="926"/>
      <c r="H51" s="926"/>
      <c r="I51" s="926"/>
      <c r="J51" s="935"/>
      <c r="K51" s="943">
        <v>0</v>
      </c>
      <c r="L51" s="952" t="s">
        <v>204</v>
      </c>
      <c r="M51" s="952" t="s">
        <v>204</v>
      </c>
      <c r="N51" s="952" t="s">
        <v>204</v>
      </c>
      <c r="O51" s="961" t="s">
        <v>204</v>
      </c>
      <c r="P51" s="734"/>
      <c r="Q51" s="734"/>
      <c r="R51" s="734"/>
      <c r="S51" s="734"/>
      <c r="T51" s="734"/>
      <c r="U51" s="734"/>
    </row>
    <row r="52" spans="1:21" ht="30.75" customHeight="1">
      <c r="A52" s="734"/>
      <c r="B52" s="895" t="s">
        <v>45</v>
      </c>
      <c r="C52" s="909"/>
      <c r="D52" s="918"/>
      <c r="E52" s="926" t="s">
        <v>46</v>
      </c>
      <c r="F52" s="926"/>
      <c r="G52" s="926"/>
      <c r="H52" s="926"/>
      <c r="I52" s="926"/>
      <c r="J52" s="935"/>
      <c r="K52" s="943">
        <v>502</v>
      </c>
      <c r="L52" s="952">
        <v>467</v>
      </c>
      <c r="M52" s="952">
        <v>472</v>
      </c>
      <c r="N52" s="952">
        <v>541</v>
      </c>
      <c r="O52" s="961">
        <v>603</v>
      </c>
      <c r="P52" s="734"/>
      <c r="Q52" s="734"/>
      <c r="R52" s="734"/>
      <c r="S52" s="734"/>
      <c r="T52" s="734"/>
      <c r="U52" s="734"/>
    </row>
    <row r="53" spans="1:21" ht="30.75" customHeight="1">
      <c r="A53" s="734"/>
      <c r="B53" s="896" t="s">
        <v>47</v>
      </c>
      <c r="C53" s="910"/>
      <c r="D53" s="919"/>
      <c r="E53" s="927" t="s">
        <v>50</v>
      </c>
      <c r="F53" s="927"/>
      <c r="G53" s="927"/>
      <c r="H53" s="927"/>
      <c r="I53" s="927"/>
      <c r="J53" s="936"/>
      <c r="K53" s="944">
        <v>-32</v>
      </c>
      <c r="L53" s="953">
        <v>-18</v>
      </c>
      <c r="M53" s="953">
        <v>-34</v>
      </c>
      <c r="N53" s="953">
        <v>-14</v>
      </c>
      <c r="O53" s="962">
        <v>-15</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59</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531</v>
      </c>
      <c r="P56" s="734"/>
      <c r="Q56" s="734"/>
      <c r="R56" s="734"/>
      <c r="S56" s="734"/>
      <c r="T56" s="734"/>
      <c r="U56" s="734"/>
    </row>
    <row r="57" spans="1:21" ht="31.5" customHeight="1">
      <c r="A57" s="734"/>
      <c r="B57" s="899"/>
      <c r="C57" s="912"/>
      <c r="D57" s="912"/>
      <c r="E57" s="928"/>
      <c r="F57" s="928"/>
      <c r="G57" s="928"/>
      <c r="H57" s="928"/>
      <c r="I57" s="928"/>
      <c r="J57" s="937" t="s">
        <v>16</v>
      </c>
      <c r="K57" s="946" t="s">
        <v>523</v>
      </c>
      <c r="L57" s="954" t="s">
        <v>524</v>
      </c>
      <c r="M57" s="954" t="s">
        <v>525</v>
      </c>
      <c r="N57" s="954" t="s">
        <v>526</v>
      </c>
      <c r="O57" s="964" t="s">
        <v>527</v>
      </c>
      <c r="P57" s="734"/>
      <c r="Q57" s="734"/>
      <c r="R57" s="734"/>
      <c r="S57" s="734"/>
      <c r="T57" s="734"/>
      <c r="U57" s="734"/>
    </row>
    <row r="58" spans="1:21" ht="31.5" customHeight="1">
      <c r="B58" s="900" t="s">
        <v>60</v>
      </c>
      <c r="C58" s="913"/>
      <c r="D58" s="920" t="s">
        <v>63</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64</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dp7BVcg5mlqs7oM2eBWewowS6uJOO9qVF1jfnReRTp6xyEff915Rw1mZiMyJHsFUS1OGGhTuM12pE0Yc7elahQ==" saltValue="dB1xUmQJKdIDt/I/qKd/X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523</v>
      </c>
      <c r="J40" s="950" t="s">
        <v>524</v>
      </c>
      <c r="K40" s="950" t="s">
        <v>525</v>
      </c>
      <c r="L40" s="950" t="s">
        <v>526</v>
      </c>
      <c r="M40" s="990" t="s">
        <v>527</v>
      </c>
    </row>
    <row r="41" spans="2:13" ht="27.75" customHeight="1">
      <c r="B41" s="892" t="s">
        <v>33</v>
      </c>
      <c r="C41" s="906"/>
      <c r="D41" s="916"/>
      <c r="E41" s="973" t="s">
        <v>67</v>
      </c>
      <c r="F41" s="973"/>
      <c r="G41" s="973"/>
      <c r="H41" s="979"/>
      <c r="I41" s="983">
        <v>4345</v>
      </c>
      <c r="J41" s="987">
        <v>4724</v>
      </c>
      <c r="K41" s="987">
        <v>4810</v>
      </c>
      <c r="L41" s="987">
        <v>4874</v>
      </c>
      <c r="M41" s="991">
        <v>4835</v>
      </c>
    </row>
    <row r="42" spans="2:13" ht="27.75" customHeight="1">
      <c r="B42" s="893"/>
      <c r="C42" s="907"/>
      <c r="D42" s="917"/>
      <c r="E42" s="974" t="s">
        <v>75</v>
      </c>
      <c r="F42" s="974"/>
      <c r="G42" s="974"/>
      <c r="H42" s="980"/>
      <c r="I42" s="984" t="s">
        <v>204</v>
      </c>
      <c r="J42" s="988" t="s">
        <v>204</v>
      </c>
      <c r="K42" s="988" t="s">
        <v>204</v>
      </c>
      <c r="L42" s="988" t="s">
        <v>204</v>
      </c>
      <c r="M42" s="992" t="s">
        <v>204</v>
      </c>
    </row>
    <row r="43" spans="2:13" ht="27.75" customHeight="1">
      <c r="B43" s="893"/>
      <c r="C43" s="907"/>
      <c r="D43" s="917"/>
      <c r="E43" s="974" t="s">
        <v>76</v>
      </c>
      <c r="F43" s="974"/>
      <c r="G43" s="974"/>
      <c r="H43" s="980"/>
      <c r="I43" s="984">
        <v>808</v>
      </c>
      <c r="J43" s="988">
        <v>862</v>
      </c>
      <c r="K43" s="988">
        <v>872</v>
      </c>
      <c r="L43" s="988">
        <v>768</v>
      </c>
      <c r="M43" s="992">
        <v>866</v>
      </c>
    </row>
    <row r="44" spans="2:13" ht="27.75" customHeight="1">
      <c r="B44" s="893"/>
      <c r="C44" s="907"/>
      <c r="D44" s="917"/>
      <c r="E44" s="974" t="s">
        <v>17</v>
      </c>
      <c r="F44" s="974"/>
      <c r="G44" s="974"/>
      <c r="H44" s="980"/>
      <c r="I44" s="984" t="s">
        <v>204</v>
      </c>
      <c r="J44" s="988" t="s">
        <v>204</v>
      </c>
      <c r="K44" s="988" t="s">
        <v>204</v>
      </c>
      <c r="L44" s="988" t="s">
        <v>204</v>
      </c>
      <c r="M44" s="992" t="s">
        <v>204</v>
      </c>
    </row>
    <row r="45" spans="2:13" ht="27.75" customHeight="1">
      <c r="B45" s="893"/>
      <c r="C45" s="907"/>
      <c r="D45" s="917"/>
      <c r="E45" s="974" t="s">
        <v>79</v>
      </c>
      <c r="F45" s="974"/>
      <c r="G45" s="974"/>
      <c r="H45" s="980"/>
      <c r="I45" s="984">
        <v>421</v>
      </c>
      <c r="J45" s="988">
        <v>447</v>
      </c>
      <c r="K45" s="988">
        <v>429</v>
      </c>
      <c r="L45" s="988">
        <v>386</v>
      </c>
      <c r="M45" s="992">
        <v>348</v>
      </c>
    </row>
    <row r="46" spans="2:13" ht="27.75" customHeight="1">
      <c r="B46" s="893"/>
      <c r="C46" s="907"/>
      <c r="D46" s="918"/>
      <c r="E46" s="974" t="s">
        <v>78</v>
      </c>
      <c r="F46" s="974"/>
      <c r="G46" s="974"/>
      <c r="H46" s="980"/>
      <c r="I46" s="984" t="s">
        <v>204</v>
      </c>
      <c r="J46" s="988" t="s">
        <v>204</v>
      </c>
      <c r="K46" s="988" t="s">
        <v>204</v>
      </c>
      <c r="L46" s="988" t="s">
        <v>204</v>
      </c>
      <c r="M46" s="992" t="s">
        <v>204</v>
      </c>
    </row>
    <row r="47" spans="2:13" ht="27.75" customHeight="1">
      <c r="B47" s="893"/>
      <c r="C47" s="907"/>
      <c r="D47" s="971"/>
      <c r="E47" s="975" t="s">
        <v>82</v>
      </c>
      <c r="F47" s="978"/>
      <c r="G47" s="978"/>
      <c r="H47" s="981"/>
      <c r="I47" s="984" t="s">
        <v>204</v>
      </c>
      <c r="J47" s="988" t="s">
        <v>204</v>
      </c>
      <c r="K47" s="988" t="s">
        <v>204</v>
      </c>
      <c r="L47" s="988" t="s">
        <v>204</v>
      </c>
      <c r="M47" s="992" t="s">
        <v>204</v>
      </c>
    </row>
    <row r="48" spans="2:13" ht="27.75" customHeight="1">
      <c r="B48" s="893"/>
      <c r="C48" s="907"/>
      <c r="D48" s="917"/>
      <c r="E48" s="974" t="s">
        <v>55</v>
      </c>
      <c r="F48" s="974"/>
      <c r="G48" s="974"/>
      <c r="H48" s="980"/>
      <c r="I48" s="984" t="s">
        <v>204</v>
      </c>
      <c r="J48" s="988" t="s">
        <v>204</v>
      </c>
      <c r="K48" s="988" t="s">
        <v>204</v>
      </c>
      <c r="L48" s="988" t="s">
        <v>204</v>
      </c>
      <c r="M48" s="992" t="s">
        <v>204</v>
      </c>
    </row>
    <row r="49" spans="2:13" ht="27.75" customHeight="1">
      <c r="B49" s="894"/>
      <c r="C49" s="908"/>
      <c r="D49" s="917"/>
      <c r="E49" s="974" t="s">
        <v>86</v>
      </c>
      <c r="F49" s="974"/>
      <c r="G49" s="974"/>
      <c r="H49" s="980"/>
      <c r="I49" s="984" t="s">
        <v>204</v>
      </c>
      <c r="J49" s="988" t="s">
        <v>204</v>
      </c>
      <c r="K49" s="988" t="s">
        <v>204</v>
      </c>
      <c r="L49" s="988" t="s">
        <v>204</v>
      </c>
      <c r="M49" s="992" t="s">
        <v>204</v>
      </c>
    </row>
    <row r="50" spans="2:13" ht="27.75" customHeight="1">
      <c r="B50" s="968" t="s">
        <v>88</v>
      </c>
      <c r="C50" s="970"/>
      <c r="D50" s="972"/>
      <c r="E50" s="974" t="s">
        <v>90</v>
      </c>
      <c r="F50" s="974"/>
      <c r="G50" s="974"/>
      <c r="H50" s="980"/>
      <c r="I50" s="984">
        <v>4413</v>
      </c>
      <c r="J50" s="988">
        <v>4253</v>
      </c>
      <c r="K50" s="988">
        <v>4257</v>
      </c>
      <c r="L50" s="988">
        <v>4341</v>
      </c>
      <c r="M50" s="992">
        <v>4299</v>
      </c>
    </row>
    <row r="51" spans="2:13" ht="27.75" customHeight="1">
      <c r="B51" s="893"/>
      <c r="C51" s="907"/>
      <c r="D51" s="917"/>
      <c r="E51" s="974" t="s">
        <v>93</v>
      </c>
      <c r="F51" s="974"/>
      <c r="G51" s="974"/>
      <c r="H51" s="980"/>
      <c r="I51" s="984">
        <v>296</v>
      </c>
      <c r="J51" s="988">
        <v>271</v>
      </c>
      <c r="K51" s="988">
        <v>234</v>
      </c>
      <c r="L51" s="988">
        <v>190</v>
      </c>
      <c r="M51" s="992">
        <v>151</v>
      </c>
    </row>
    <row r="52" spans="2:13" ht="27.75" customHeight="1">
      <c r="B52" s="894"/>
      <c r="C52" s="908"/>
      <c r="D52" s="917"/>
      <c r="E52" s="974" t="s">
        <v>41</v>
      </c>
      <c r="F52" s="974"/>
      <c r="G52" s="974"/>
      <c r="H52" s="980"/>
      <c r="I52" s="984">
        <v>3700</v>
      </c>
      <c r="J52" s="988">
        <v>3965</v>
      </c>
      <c r="K52" s="988">
        <v>4021</v>
      </c>
      <c r="L52" s="988">
        <v>3865</v>
      </c>
      <c r="M52" s="992">
        <v>4053</v>
      </c>
    </row>
    <row r="53" spans="2:13" ht="27.75" customHeight="1">
      <c r="B53" s="896" t="s">
        <v>47</v>
      </c>
      <c r="C53" s="910"/>
      <c r="D53" s="919"/>
      <c r="E53" s="976" t="s">
        <v>95</v>
      </c>
      <c r="F53" s="976"/>
      <c r="G53" s="976"/>
      <c r="H53" s="982"/>
      <c r="I53" s="985">
        <v>-2834</v>
      </c>
      <c r="J53" s="989">
        <v>-2455</v>
      </c>
      <c r="K53" s="989">
        <v>-2402</v>
      </c>
      <c r="L53" s="989">
        <v>-2369</v>
      </c>
      <c r="M53" s="993">
        <v>-2454</v>
      </c>
    </row>
    <row r="54" spans="2:13" ht="27.75" customHeight="1">
      <c r="B54" s="969" t="s">
        <v>69</v>
      </c>
      <c r="C54" s="868"/>
      <c r="D54" s="868"/>
      <c r="E54" s="977"/>
      <c r="F54" s="977"/>
      <c r="G54" s="977"/>
      <c r="H54" s="977"/>
      <c r="I54" s="986"/>
      <c r="J54" s="986"/>
      <c r="K54" s="986"/>
      <c r="L54" s="986"/>
      <c r="M54" s="986"/>
    </row>
    <row r="55" spans="2:13"/>
  </sheetData>
  <sheetProtection algorithmName="SHA-512" hashValue="vmKiEz6UZ1GsR/t/VxLtxP1NN5ckatOgfpVZfevOB5MEtHetYMSlfhNe4wALM8wEG+tSwrkIKWP3IbX85eh2sw==" saltValue="370EH0v//OXvSvbt5xNpD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8</v>
      </c>
      <c r="C54" s="1000"/>
      <c r="D54" s="1000"/>
      <c r="E54" s="1009" t="s">
        <v>16</v>
      </c>
      <c r="F54" s="1016" t="s">
        <v>525</v>
      </c>
      <c r="G54" s="1016" t="s">
        <v>526</v>
      </c>
      <c r="H54" s="1024" t="s">
        <v>527</v>
      </c>
    </row>
    <row r="55" spans="2:8" ht="52.5" customHeight="1">
      <c r="B55" s="995"/>
      <c r="C55" s="1001" t="s">
        <v>99</v>
      </c>
      <c r="D55" s="1001"/>
      <c r="E55" s="1010"/>
      <c r="F55" s="1017">
        <v>879</v>
      </c>
      <c r="G55" s="1017">
        <v>879</v>
      </c>
      <c r="H55" s="1025">
        <v>879</v>
      </c>
    </row>
    <row r="56" spans="2:8" ht="52.5" customHeight="1">
      <c r="B56" s="996"/>
      <c r="C56" s="1002" t="s">
        <v>102</v>
      </c>
      <c r="D56" s="1002"/>
      <c r="E56" s="1011"/>
      <c r="F56" s="1018">
        <v>667</v>
      </c>
      <c r="G56" s="1018">
        <v>668</v>
      </c>
      <c r="H56" s="1026">
        <v>668</v>
      </c>
    </row>
    <row r="57" spans="2:8" ht="53.25" customHeight="1">
      <c r="B57" s="996"/>
      <c r="C57" s="1003" t="s">
        <v>72</v>
      </c>
      <c r="D57" s="1003"/>
      <c r="E57" s="1012"/>
      <c r="F57" s="1019">
        <v>2571</v>
      </c>
      <c r="G57" s="1019">
        <v>2652</v>
      </c>
      <c r="H57" s="1027">
        <v>2606</v>
      </c>
    </row>
    <row r="58" spans="2:8" ht="45.75" customHeight="1">
      <c r="B58" s="997"/>
      <c r="C58" s="1004" t="s">
        <v>104</v>
      </c>
      <c r="D58" s="1007"/>
      <c r="E58" s="1013"/>
      <c r="F58" s="1020"/>
      <c r="G58" s="1020"/>
      <c r="H58" s="1028"/>
    </row>
    <row r="59" spans="2:8" ht="45.75" customHeight="1">
      <c r="B59" s="997"/>
      <c r="C59" s="1004" t="s">
        <v>104</v>
      </c>
      <c r="D59" s="1007"/>
      <c r="E59" s="1013"/>
      <c r="F59" s="1020"/>
      <c r="G59" s="1020"/>
      <c r="H59" s="1028"/>
    </row>
    <row r="60" spans="2:8" ht="45.75" customHeight="1">
      <c r="B60" s="997"/>
      <c r="C60" s="1004" t="s">
        <v>104</v>
      </c>
      <c r="D60" s="1007"/>
      <c r="E60" s="1013"/>
      <c r="F60" s="1020"/>
      <c r="G60" s="1020"/>
      <c r="H60" s="1028"/>
    </row>
    <row r="61" spans="2:8" ht="45.75" customHeight="1">
      <c r="B61" s="997"/>
      <c r="C61" s="1004" t="s">
        <v>104</v>
      </c>
      <c r="D61" s="1007"/>
      <c r="E61" s="1013"/>
      <c r="F61" s="1020"/>
      <c r="G61" s="1020"/>
      <c r="H61" s="1028"/>
    </row>
    <row r="62" spans="2:8" ht="45.75" customHeight="1">
      <c r="B62" s="998"/>
      <c r="C62" s="1005" t="s">
        <v>104</v>
      </c>
      <c r="D62" s="1008"/>
      <c r="E62" s="1014"/>
      <c r="F62" s="1021"/>
      <c r="G62" s="1021"/>
      <c r="H62" s="1029"/>
    </row>
    <row r="63" spans="2:8" ht="52.5" customHeight="1">
      <c r="B63" s="999"/>
      <c r="C63" s="1006" t="s">
        <v>106</v>
      </c>
      <c r="D63" s="1006"/>
      <c r="E63" s="1015"/>
      <c r="F63" s="1022">
        <v>4117</v>
      </c>
      <c r="G63" s="1022">
        <v>4198</v>
      </c>
      <c r="H63" s="1030">
        <v>4152</v>
      </c>
    </row>
    <row r="64" spans="2:8"/>
  </sheetData>
  <sheetProtection algorithmName="SHA-512" hashValue="JP9H7m/w5X4M8QLsx3JVwBehNL2XYaDnZC3QEu+IH9qHdkkprxxuJckWK0+6ab3q2l89aykztPzvUEttUPpyMA==" saltValue="itK/OehcGl8y6fMZcol3j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52</v>
      </c>
      <c r="E2" s="794"/>
      <c r="F2" s="1046" t="s">
        <v>522</v>
      </c>
      <c r="G2" s="818"/>
      <c r="H2" s="828"/>
    </row>
    <row r="3" spans="1:8">
      <c r="A3" s="782" t="s">
        <v>497</v>
      </c>
      <c r="B3" s="767"/>
      <c r="C3" s="1039"/>
      <c r="D3" s="1042">
        <v>757020</v>
      </c>
      <c r="E3" s="1044"/>
      <c r="F3" s="1047">
        <v>271581</v>
      </c>
      <c r="G3" s="1049"/>
      <c r="H3" s="1052"/>
    </row>
    <row r="4" spans="1:8">
      <c r="A4" s="754"/>
      <c r="B4" s="766"/>
      <c r="C4" s="1040"/>
      <c r="D4" s="1043">
        <v>373575</v>
      </c>
      <c r="E4" s="1045"/>
      <c r="F4" s="1048">
        <v>117844</v>
      </c>
      <c r="G4" s="1050"/>
      <c r="H4" s="1053"/>
    </row>
    <row r="5" spans="1:8">
      <c r="A5" s="782" t="s">
        <v>520</v>
      </c>
      <c r="B5" s="767"/>
      <c r="C5" s="1039"/>
      <c r="D5" s="1042">
        <v>602673</v>
      </c>
      <c r="E5" s="1044"/>
      <c r="F5" s="1047">
        <v>268375</v>
      </c>
      <c r="G5" s="1049"/>
      <c r="H5" s="1052"/>
    </row>
    <row r="6" spans="1:8">
      <c r="A6" s="754"/>
      <c r="B6" s="766"/>
      <c r="C6" s="1040"/>
      <c r="D6" s="1043">
        <v>325770</v>
      </c>
      <c r="E6" s="1045"/>
      <c r="F6" s="1048">
        <v>119602</v>
      </c>
      <c r="G6" s="1050"/>
      <c r="H6" s="1053"/>
    </row>
    <row r="7" spans="1:8">
      <c r="A7" s="782" t="s">
        <v>473</v>
      </c>
      <c r="B7" s="767"/>
      <c r="C7" s="1039"/>
      <c r="D7" s="1042">
        <v>404594</v>
      </c>
      <c r="E7" s="1044"/>
      <c r="F7" s="1047">
        <v>301035</v>
      </c>
      <c r="G7" s="1049"/>
      <c r="H7" s="1052"/>
    </row>
    <row r="8" spans="1:8">
      <c r="A8" s="754"/>
      <c r="B8" s="766"/>
      <c r="C8" s="1040"/>
      <c r="D8" s="1043">
        <v>109320</v>
      </c>
      <c r="E8" s="1045"/>
      <c r="F8" s="1048">
        <v>154376</v>
      </c>
      <c r="G8" s="1050"/>
      <c r="H8" s="1053"/>
    </row>
    <row r="9" spans="1:8">
      <c r="A9" s="782" t="s">
        <v>521</v>
      </c>
      <c r="B9" s="767"/>
      <c r="C9" s="1039"/>
      <c r="D9" s="1042">
        <v>516465</v>
      </c>
      <c r="E9" s="1044"/>
      <c r="F9" s="1047">
        <v>362690</v>
      </c>
      <c r="G9" s="1049"/>
      <c r="H9" s="1052"/>
    </row>
    <row r="10" spans="1:8">
      <c r="A10" s="754"/>
      <c r="B10" s="766"/>
      <c r="C10" s="1040"/>
      <c r="D10" s="1043">
        <v>116620</v>
      </c>
      <c r="E10" s="1045"/>
      <c r="F10" s="1048">
        <v>172580</v>
      </c>
      <c r="G10" s="1050"/>
      <c r="H10" s="1053"/>
    </row>
    <row r="11" spans="1:8">
      <c r="A11" s="782" t="s">
        <v>138</v>
      </c>
      <c r="B11" s="767"/>
      <c r="C11" s="1039"/>
      <c r="D11" s="1042">
        <v>454655</v>
      </c>
      <c r="E11" s="1044"/>
      <c r="F11" s="1047">
        <v>296093</v>
      </c>
      <c r="G11" s="1049"/>
      <c r="H11" s="1052"/>
    </row>
    <row r="12" spans="1:8">
      <c r="A12" s="754"/>
      <c r="B12" s="766"/>
      <c r="C12" s="1041"/>
      <c r="D12" s="1043">
        <v>189559</v>
      </c>
      <c r="E12" s="1045"/>
      <c r="F12" s="1048">
        <v>140545</v>
      </c>
      <c r="G12" s="1050"/>
      <c r="H12" s="1053"/>
    </row>
    <row r="13" spans="1:8">
      <c r="A13" s="782"/>
      <c r="B13" s="767"/>
      <c r="C13" s="1039"/>
      <c r="D13" s="1042">
        <v>547081</v>
      </c>
      <c r="E13" s="1044"/>
      <c r="F13" s="1047">
        <v>299955</v>
      </c>
      <c r="G13" s="1051"/>
      <c r="H13" s="1052"/>
    </row>
    <row r="14" spans="1:8">
      <c r="A14" s="754"/>
      <c r="B14" s="766"/>
      <c r="C14" s="1040"/>
      <c r="D14" s="1043">
        <v>222969</v>
      </c>
      <c r="E14" s="1045"/>
      <c r="F14" s="1048">
        <v>140989</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8.19</v>
      </c>
      <c r="C19" s="1032">
        <f>ROUND(VALUE(SUBSTITUTE(実質収支比率等に係る経年分析!G$48,"▲","-")),2)</f>
        <v>8.43</v>
      </c>
      <c r="D19" s="1032">
        <f>ROUND(VALUE(SUBSTITUTE(実質収支比率等に係る経年分析!H$48,"▲","-")),2)</f>
        <v>7.33</v>
      </c>
      <c r="E19" s="1032">
        <f>ROUND(VALUE(SUBSTITUTE(実質収支比率等に係る経年分析!I$48,"▲","-")),2)</f>
        <v>7.34</v>
      </c>
      <c r="F19" s="1032">
        <f>ROUND(VALUE(SUBSTITUTE(実質収支比率等に係る経年分析!J$48,"▲","-")),2)</f>
        <v>4.16</v>
      </c>
    </row>
    <row r="20" spans="1:11">
      <c r="A20" s="1032" t="s">
        <v>32</v>
      </c>
      <c r="B20" s="1032">
        <f>ROUND(VALUE(SUBSTITUTE(実質収支比率等に係る経年分析!F$47,"▲","-")),2)</f>
        <v>37.72</v>
      </c>
      <c r="C20" s="1032">
        <f>ROUND(VALUE(SUBSTITUTE(実質収支比率等に係る経年分析!G$47,"▲","-")),2)</f>
        <v>41.76</v>
      </c>
      <c r="D20" s="1032">
        <f>ROUND(VALUE(SUBSTITUTE(実質収支比率等に係る経年分析!H$47,"▲","-")),2)</f>
        <v>40.630000000000003</v>
      </c>
      <c r="E20" s="1032">
        <f>ROUND(VALUE(SUBSTITUTE(実質収支比率等に係る経年分析!I$47,"▲","-")),2)</f>
        <v>37.04</v>
      </c>
      <c r="F20" s="1032">
        <f>ROUND(VALUE(SUBSTITUTE(実質収支比率等に係る経年分析!J$47,"▲","-")),2)</f>
        <v>37.29</v>
      </c>
    </row>
    <row r="21" spans="1:11">
      <c r="A21" s="1032" t="s">
        <v>110</v>
      </c>
      <c r="B21" s="1032">
        <f>IF(ISNUMBER(VALUE(SUBSTITUTE(実質収支比率等に係る経年分析!F$49,"▲","-"))),ROUND(VALUE(SUBSTITUTE(実質収支比率等に係る経年分析!F$49,"▲","-")),2),NA())</f>
        <v>3.28</v>
      </c>
      <c r="C21" s="1032">
        <f>IF(ISNUMBER(VALUE(SUBSTITUTE(実質収支比率等に係る経年分析!G$49,"▲","-"))),ROUND(VALUE(SUBSTITUTE(実質収支比率等に係る経年分析!G$49,"▲","-")),2),NA())</f>
        <v>-0.63</v>
      </c>
      <c r="D21" s="1032">
        <f>IF(ISNUMBER(VALUE(SUBSTITUTE(実質収支比率等に係る経年分析!H$49,"▲","-"))),ROUND(VALUE(SUBSTITUTE(実質収支比率等に係る経年分析!H$49,"▲","-")),2),NA())</f>
        <v>-0.87</v>
      </c>
      <c r="E21" s="1032">
        <f>IF(ISNUMBER(VALUE(SUBSTITUTE(実質収支比率等に係る経年分析!I$49,"▲","-"))),ROUND(VALUE(SUBSTITUTE(実質収支比率等に係る経年分析!I$49,"▲","-")),2),NA())</f>
        <v>0.66</v>
      </c>
      <c r="F21" s="1032">
        <f>IF(ISNUMBER(VALUE(SUBSTITUTE(実質収支比率等に係る経年分析!J$49,"▲","-"))),ROUND(VALUE(SUBSTITUTE(実質収支比率等に係る経年分析!J$49,"▲","-")),2),NA())</f>
        <v>-3.23</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70</v>
      </c>
      <c r="D26" s="1033" t="s">
        <v>111</v>
      </c>
      <c r="E26" s="1033" t="s">
        <v>70</v>
      </c>
      <c r="F26" s="1033" t="s">
        <v>111</v>
      </c>
      <c r="G26" s="1033" t="s">
        <v>70</v>
      </c>
      <c r="H26" s="1033" t="s">
        <v>111</v>
      </c>
      <c r="I26" s="1033" t="s">
        <v>70</v>
      </c>
      <c r="J26" s="1033" t="s">
        <v>111</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自動車学校事業特別会計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中頓別町後期高齢者医療事業特別会計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中頓別町下水道事業特別会計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1.e-002</v>
      </c>
    </row>
    <row r="32" spans="1:11">
      <c r="A32" s="1033" t="str">
        <f>IF('連結実質赤字比率に係る赤字・黒字の構成分析'!C$38="",NA(),'連結実質赤字比率に係る赤字・黒字の構成分析'!C$38)</f>
        <v>中頓別町水道事業特別会計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0.15</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2.e-002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2.e-002</v>
      </c>
    </row>
    <row r="33" spans="1:16">
      <c r="A33" s="1033" t="str">
        <f>IF('連結実質赤字比率に係る赤字・黒字の構成分析'!C$37="",NA(),'連結実質赤字比率に係る赤字・黒字の構成分析'!C$37)</f>
        <v>中頓別町介護保険事業特別会計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0.28000000000000003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0.31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0.34</v>
      </c>
    </row>
    <row r="34" spans="1:16">
      <c r="A34" s="1033" t="str">
        <f>IF('連結実質赤字比率に係る赤字・黒字の構成分析'!C$36="",NA(),'連結実質赤字比率に係る赤字・黒字の構成分析'!C$36)</f>
        <v>中頓別町国民健康保険事業特別会計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0.92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1.08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0.95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0.97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0.99</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8.17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8.41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7.32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7.33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4.1399999999999997</v>
      </c>
    </row>
    <row r="36" spans="1:16">
      <c r="A36" s="1033" t="str">
        <f>IF('連結実質赤字比率に係る赤字・黒字の構成分析'!C$34="",NA(),'連結実質赤字比率に係る赤字・黒字の構成分析'!C$34)</f>
        <v>中頓別町国民健康保険病院事業会計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17.100000000000001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19.53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19.7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18.09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18.57</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502</v>
      </c>
      <c r="E42" s="1034"/>
      <c r="F42" s="1034"/>
      <c r="G42" s="1034">
        <f>'実質公債費比率（分子）の構造'!L$52</f>
        <v>467</v>
      </c>
      <c r="H42" s="1034"/>
      <c r="I42" s="1034"/>
      <c r="J42" s="1034">
        <f>'実質公債費比率（分子）の構造'!M$52</f>
        <v>472</v>
      </c>
      <c r="K42" s="1034"/>
      <c r="L42" s="1034"/>
      <c r="M42" s="1034">
        <f>'実質公債費比率（分子）の構造'!N$52</f>
        <v>541</v>
      </c>
      <c r="N42" s="1034"/>
      <c r="O42" s="1034"/>
      <c r="P42" s="1034">
        <f>'実質公債費比率（分子）の構造'!O$52</f>
        <v>603</v>
      </c>
    </row>
    <row r="43" spans="1:16">
      <c r="A43" s="1034" t="s">
        <v>43</v>
      </c>
      <c r="B43" s="1034">
        <f>'実質公債費比率（分子）の構造'!K$51</f>
        <v>0</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37</v>
      </c>
      <c r="B46" s="1034">
        <f>'実質公債費比率（分子）の構造'!K$48</f>
        <v>84</v>
      </c>
      <c r="C46" s="1034"/>
      <c r="D46" s="1034"/>
      <c r="E46" s="1034">
        <f>'実質公債費比率（分子）の構造'!L$48</f>
        <v>91</v>
      </c>
      <c r="F46" s="1034"/>
      <c r="G46" s="1034"/>
      <c r="H46" s="1034">
        <f>'実質公債費比率（分子）の構造'!M$48</f>
        <v>93</v>
      </c>
      <c r="I46" s="1034"/>
      <c r="J46" s="1034"/>
      <c r="K46" s="1034">
        <f>'実質公債費比率（分子）の構造'!N$48</f>
        <v>96</v>
      </c>
      <c r="L46" s="1034"/>
      <c r="M46" s="1034"/>
      <c r="N46" s="1034">
        <f>'実質公債費比率（分子）の構造'!O$48</f>
        <v>96</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386</v>
      </c>
      <c r="C49" s="1034"/>
      <c r="D49" s="1034"/>
      <c r="E49" s="1034">
        <f>'実質公債費比率（分子）の構造'!L$45</f>
        <v>358</v>
      </c>
      <c r="F49" s="1034"/>
      <c r="G49" s="1034"/>
      <c r="H49" s="1034">
        <f>'実質公債費比率（分子）の構造'!M$45</f>
        <v>345</v>
      </c>
      <c r="I49" s="1034"/>
      <c r="J49" s="1034"/>
      <c r="K49" s="1034">
        <f>'実質公債費比率（分子）の構造'!N$45</f>
        <v>431</v>
      </c>
      <c r="L49" s="1034"/>
      <c r="M49" s="1034"/>
      <c r="N49" s="1034">
        <f>'実質公債費比率（分子）の構造'!O$45</f>
        <v>492</v>
      </c>
      <c r="O49" s="1034"/>
      <c r="P49" s="1034"/>
    </row>
    <row r="50" spans="1:16">
      <c r="A50" s="1034" t="s">
        <v>50</v>
      </c>
      <c r="B50" s="1034" t="e">
        <f>NA()</f>
        <v>#N/A</v>
      </c>
      <c r="C50" s="1034">
        <f>IF(ISNUMBER('実質公債費比率（分子）の構造'!K$53),'実質公債費比率（分子）の構造'!K$53,NA())</f>
        <v>-32</v>
      </c>
      <c r="D50" s="1034" t="e">
        <f>NA()</f>
        <v>#N/A</v>
      </c>
      <c r="E50" s="1034" t="e">
        <f>NA()</f>
        <v>#N/A</v>
      </c>
      <c r="F50" s="1034">
        <f>IF(ISNUMBER('実質公債費比率（分子）の構造'!L$53),'実質公債費比率（分子）の構造'!L$53,NA())</f>
        <v>-18</v>
      </c>
      <c r="G50" s="1034" t="e">
        <f>NA()</f>
        <v>#N/A</v>
      </c>
      <c r="H50" s="1034" t="e">
        <f>NA()</f>
        <v>#N/A</v>
      </c>
      <c r="I50" s="1034">
        <f>IF(ISNUMBER('実質公債費比率（分子）の構造'!M$53),'実質公債費比率（分子）の構造'!M$53,NA())</f>
        <v>-34</v>
      </c>
      <c r="J50" s="1034" t="e">
        <f>NA()</f>
        <v>#N/A</v>
      </c>
      <c r="K50" s="1034" t="e">
        <f>NA()</f>
        <v>#N/A</v>
      </c>
      <c r="L50" s="1034">
        <f>IF(ISNUMBER('実質公債費比率（分子）の構造'!N$53),'実質公債費比率（分子）の構造'!N$53,NA())</f>
        <v>-14</v>
      </c>
      <c r="M50" s="1034" t="e">
        <f>NA()</f>
        <v>#N/A</v>
      </c>
      <c r="N50" s="1034" t="e">
        <f>NA()</f>
        <v>#N/A</v>
      </c>
      <c r="O50" s="1034">
        <f>IF(ISNUMBER('実質公債費比率（分子）の構造'!O$53),'実質公債費比率（分子）の構造'!O$53,NA())</f>
        <v>-15</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41</v>
      </c>
      <c r="B56" s="1033"/>
      <c r="C56" s="1033"/>
      <c r="D56" s="1033">
        <f>'将来負担比率（分子）の構造'!I$52</f>
        <v>3700</v>
      </c>
      <c r="E56" s="1033"/>
      <c r="F56" s="1033"/>
      <c r="G56" s="1033">
        <f>'将来負担比率（分子）の構造'!J$52</f>
        <v>3965</v>
      </c>
      <c r="H56" s="1033"/>
      <c r="I56" s="1033"/>
      <c r="J56" s="1033">
        <f>'将来負担比率（分子）の構造'!K$52</f>
        <v>4021</v>
      </c>
      <c r="K56" s="1033"/>
      <c r="L56" s="1033"/>
      <c r="M56" s="1033">
        <f>'将来負担比率（分子）の構造'!L$52</f>
        <v>3865</v>
      </c>
      <c r="N56" s="1033"/>
      <c r="O56" s="1033"/>
      <c r="P56" s="1033">
        <f>'将来負担比率（分子）の構造'!M$52</f>
        <v>4053</v>
      </c>
    </row>
    <row r="57" spans="1:16">
      <c r="A57" s="1033" t="s">
        <v>93</v>
      </c>
      <c r="B57" s="1033"/>
      <c r="C57" s="1033"/>
      <c r="D57" s="1033">
        <f>'将来負担比率（分子）の構造'!I$51</f>
        <v>296</v>
      </c>
      <c r="E57" s="1033"/>
      <c r="F57" s="1033"/>
      <c r="G57" s="1033">
        <f>'将来負担比率（分子）の構造'!J$51</f>
        <v>271</v>
      </c>
      <c r="H57" s="1033"/>
      <c r="I57" s="1033"/>
      <c r="J57" s="1033">
        <f>'将来負担比率（分子）の構造'!K$51</f>
        <v>234</v>
      </c>
      <c r="K57" s="1033"/>
      <c r="L57" s="1033"/>
      <c r="M57" s="1033">
        <f>'将来負担比率（分子）の構造'!L$51</f>
        <v>190</v>
      </c>
      <c r="N57" s="1033"/>
      <c r="O57" s="1033"/>
      <c r="P57" s="1033">
        <f>'将来負担比率（分子）の構造'!M$51</f>
        <v>151</v>
      </c>
    </row>
    <row r="58" spans="1:16">
      <c r="A58" s="1033" t="s">
        <v>90</v>
      </c>
      <c r="B58" s="1033"/>
      <c r="C58" s="1033"/>
      <c r="D58" s="1033">
        <f>'将来負担比率（分子）の構造'!I$50</f>
        <v>4413</v>
      </c>
      <c r="E58" s="1033"/>
      <c r="F58" s="1033"/>
      <c r="G58" s="1033">
        <f>'将来負担比率（分子）の構造'!J$50</f>
        <v>4253</v>
      </c>
      <c r="H58" s="1033"/>
      <c r="I58" s="1033"/>
      <c r="J58" s="1033">
        <f>'将来負担比率（分子）の構造'!K$50</f>
        <v>4257</v>
      </c>
      <c r="K58" s="1033"/>
      <c r="L58" s="1033"/>
      <c r="M58" s="1033">
        <f>'将来負担比率（分子）の構造'!L$50</f>
        <v>4341</v>
      </c>
      <c r="N58" s="1033"/>
      <c r="O58" s="1033"/>
      <c r="P58" s="1033">
        <f>'将来負担比率（分子）の構造'!M$50</f>
        <v>4299</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421</v>
      </c>
      <c r="C62" s="1033"/>
      <c r="D62" s="1033"/>
      <c r="E62" s="1033">
        <f>'将来負担比率（分子）の構造'!J$45</f>
        <v>447</v>
      </c>
      <c r="F62" s="1033"/>
      <c r="G62" s="1033"/>
      <c r="H62" s="1033">
        <f>'将来負担比率（分子）の構造'!K$45</f>
        <v>429</v>
      </c>
      <c r="I62" s="1033"/>
      <c r="J62" s="1033"/>
      <c r="K62" s="1033">
        <f>'将来負担比率（分子）の構造'!L$45</f>
        <v>386</v>
      </c>
      <c r="L62" s="1033"/>
      <c r="M62" s="1033"/>
      <c r="N62" s="1033">
        <f>'将来負担比率（分子）の構造'!M$45</f>
        <v>348</v>
      </c>
      <c r="O62" s="1033"/>
      <c r="P62" s="1033"/>
    </row>
    <row r="63" spans="1:16">
      <c r="A63" s="1033" t="s">
        <v>17</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808</v>
      </c>
      <c r="C64" s="1033"/>
      <c r="D64" s="1033"/>
      <c r="E64" s="1033">
        <f>'将来負担比率（分子）の構造'!J$43</f>
        <v>862</v>
      </c>
      <c r="F64" s="1033"/>
      <c r="G64" s="1033"/>
      <c r="H64" s="1033">
        <f>'将来負担比率（分子）の構造'!K$43</f>
        <v>872</v>
      </c>
      <c r="I64" s="1033"/>
      <c r="J64" s="1033"/>
      <c r="K64" s="1033">
        <f>'将来負担比率（分子）の構造'!L$43</f>
        <v>768</v>
      </c>
      <c r="L64" s="1033"/>
      <c r="M64" s="1033"/>
      <c r="N64" s="1033">
        <f>'将来負担比率（分子）の構造'!M$43</f>
        <v>866</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67</v>
      </c>
      <c r="B66" s="1033">
        <f>'将来負担比率（分子）の構造'!I$41</f>
        <v>4345</v>
      </c>
      <c r="C66" s="1033"/>
      <c r="D66" s="1033"/>
      <c r="E66" s="1033">
        <f>'将来負担比率（分子）の構造'!J$41</f>
        <v>4724</v>
      </c>
      <c r="F66" s="1033"/>
      <c r="G66" s="1033"/>
      <c r="H66" s="1033">
        <f>'将来負担比率（分子）の構造'!K$41</f>
        <v>4810</v>
      </c>
      <c r="I66" s="1033"/>
      <c r="J66" s="1033"/>
      <c r="K66" s="1033">
        <f>'将来負担比率（分子）の構造'!L$41</f>
        <v>4874</v>
      </c>
      <c r="L66" s="1033"/>
      <c r="M66" s="1033"/>
      <c r="N66" s="1033">
        <f>'将来負担比率（分子）の構造'!M$41</f>
        <v>4835</v>
      </c>
      <c r="O66" s="1033"/>
      <c r="P66" s="1033"/>
    </row>
    <row r="67" spans="1:16">
      <c r="A67" s="1033" t="s">
        <v>95</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129</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131</v>
      </c>
      <c r="B72" s="1037">
        <f>基金残高に係る経年分析!F55</f>
        <v>879</v>
      </c>
      <c r="C72" s="1037">
        <f>基金残高に係る経年分析!G55</f>
        <v>879</v>
      </c>
      <c r="D72" s="1037">
        <f>基金残高に係る経年分析!H55</f>
        <v>879</v>
      </c>
    </row>
    <row r="73" spans="1:16">
      <c r="A73" s="1035" t="s">
        <v>132</v>
      </c>
      <c r="B73" s="1037">
        <f>基金残高に係る経年分析!F56</f>
        <v>667</v>
      </c>
      <c r="C73" s="1037">
        <f>基金残高に係る経年分析!G56</f>
        <v>668</v>
      </c>
      <c r="D73" s="1037">
        <f>基金残高に係る経年分析!H56</f>
        <v>668</v>
      </c>
    </row>
    <row r="74" spans="1:16">
      <c r="A74" s="1035" t="s">
        <v>135</v>
      </c>
      <c r="B74" s="1037">
        <f>基金残高に係る経年分析!F57</f>
        <v>2571</v>
      </c>
      <c r="C74" s="1037">
        <f>基金残高に係る経年分析!G57</f>
        <v>2652</v>
      </c>
      <c r="D74" s="1037">
        <f>基金残高に係る経年分析!H57</f>
        <v>2606</v>
      </c>
    </row>
  </sheetData>
  <sheetProtection algorithmName="SHA-512" hashValue="HfxbxvmEp/TmjHdJprJ5xVZJo9W8qRv3qlkyYvex6xWSQm9E2kIwqR2b9NLplKbSHsAqb5oG+sa5PnqTsjcmPQ==" saltValue="gGN5uf1aroLOpGNer0LFq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topLeftCell="D7" zoomScale="85" zoomScaleNormal="85" zoomScaleSheetLayoutView="55" workbookViewId="0">
      <selection activeCell="BJ63" sqref="BJ63"/>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532</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533</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534</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169</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523</v>
      </c>
      <c r="BQ50" s="1088"/>
      <c r="BR50" s="1088"/>
      <c r="BS50" s="1088"/>
      <c r="BT50" s="1088"/>
      <c r="BU50" s="1088"/>
      <c r="BV50" s="1088"/>
      <c r="BW50" s="1088"/>
      <c r="BX50" s="1088" t="s">
        <v>524</v>
      </c>
      <c r="BY50" s="1088"/>
      <c r="BZ50" s="1088"/>
      <c r="CA50" s="1088"/>
      <c r="CB50" s="1088"/>
      <c r="CC50" s="1088"/>
      <c r="CD50" s="1088"/>
      <c r="CE50" s="1088"/>
      <c r="CF50" s="1088" t="s">
        <v>525</v>
      </c>
      <c r="CG50" s="1088"/>
      <c r="CH50" s="1088"/>
      <c r="CI50" s="1088"/>
      <c r="CJ50" s="1088"/>
      <c r="CK50" s="1088"/>
      <c r="CL50" s="1088"/>
      <c r="CM50" s="1088"/>
      <c r="CN50" s="1088" t="s">
        <v>526</v>
      </c>
      <c r="CO50" s="1088"/>
      <c r="CP50" s="1088"/>
      <c r="CQ50" s="1088"/>
      <c r="CR50" s="1088"/>
      <c r="CS50" s="1088"/>
      <c r="CT50" s="1088"/>
      <c r="CU50" s="1088"/>
      <c r="CV50" s="1088" t="s">
        <v>527</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535</v>
      </c>
      <c r="AO51" s="1087"/>
      <c r="AP51" s="1087"/>
      <c r="AQ51" s="1087"/>
      <c r="AR51" s="1087"/>
      <c r="AS51" s="1087"/>
      <c r="AT51" s="1087"/>
      <c r="AU51" s="1087"/>
      <c r="AV51" s="1087"/>
      <c r="AW51" s="1087"/>
      <c r="AX51" s="1087"/>
      <c r="AY51" s="1087"/>
      <c r="AZ51" s="1087"/>
      <c r="BA51" s="1087"/>
      <c r="BB51" s="1087" t="s">
        <v>537</v>
      </c>
      <c r="BC51" s="1087"/>
      <c r="BD51" s="1087"/>
      <c r="BE51" s="1087"/>
      <c r="BF51" s="1087"/>
      <c r="BG51" s="1087"/>
      <c r="BH51" s="1087"/>
      <c r="BI51" s="1087"/>
      <c r="BJ51" s="1087"/>
      <c r="BK51" s="1087"/>
      <c r="BL51" s="1087"/>
      <c r="BM51" s="1087"/>
      <c r="BN51" s="1087"/>
      <c r="BO51" s="1087"/>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538</v>
      </c>
      <c r="BC53" s="1087"/>
      <c r="BD53" s="1087"/>
      <c r="BE53" s="1087"/>
      <c r="BF53" s="1087"/>
      <c r="BG53" s="1087"/>
      <c r="BH53" s="1087"/>
      <c r="BI53" s="1087"/>
      <c r="BJ53" s="1087"/>
      <c r="BK53" s="1087"/>
      <c r="BL53" s="1087"/>
      <c r="BM53" s="1087"/>
      <c r="BN53" s="1087"/>
      <c r="BO53" s="1087"/>
      <c r="BP53" s="1092">
        <v>58.3</v>
      </c>
      <c r="BQ53" s="1092"/>
      <c r="BR53" s="1092"/>
      <c r="BS53" s="1092"/>
      <c r="BT53" s="1092"/>
      <c r="BU53" s="1092"/>
      <c r="BV53" s="1092"/>
      <c r="BW53" s="1092"/>
      <c r="BX53" s="1092">
        <v>59.4</v>
      </c>
      <c r="BY53" s="1092"/>
      <c r="BZ53" s="1092"/>
      <c r="CA53" s="1092"/>
      <c r="CB53" s="1092"/>
      <c r="CC53" s="1092"/>
      <c r="CD53" s="1092"/>
      <c r="CE53" s="1092"/>
      <c r="CF53" s="1092">
        <v>60.7</v>
      </c>
      <c r="CG53" s="1092"/>
      <c r="CH53" s="1092"/>
      <c r="CI53" s="1092"/>
      <c r="CJ53" s="1092"/>
      <c r="CK53" s="1092"/>
      <c r="CL53" s="1092"/>
      <c r="CM53" s="1092"/>
      <c r="CN53" s="1092">
        <v>61.1</v>
      </c>
      <c r="CO53" s="1092"/>
      <c r="CP53" s="1092"/>
      <c r="CQ53" s="1092"/>
      <c r="CR53" s="1092"/>
      <c r="CS53" s="1092"/>
      <c r="CT53" s="1092"/>
      <c r="CU53" s="1092"/>
      <c r="CV53" s="1092">
        <v>62.8</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510</v>
      </c>
      <c r="AO55" s="1088"/>
      <c r="AP55" s="1088"/>
      <c r="AQ55" s="1088"/>
      <c r="AR55" s="1088"/>
      <c r="AS55" s="1088"/>
      <c r="AT55" s="1088"/>
      <c r="AU55" s="1088"/>
      <c r="AV55" s="1088"/>
      <c r="AW55" s="1088"/>
      <c r="AX55" s="1088"/>
      <c r="AY55" s="1088"/>
      <c r="AZ55" s="1088"/>
      <c r="BA55" s="1088"/>
      <c r="BB55" s="1087" t="s">
        <v>537</v>
      </c>
      <c r="BC55" s="1087"/>
      <c r="BD55" s="1087"/>
      <c r="BE55" s="1087"/>
      <c r="BF55" s="1087"/>
      <c r="BG55" s="1087"/>
      <c r="BH55" s="1087"/>
      <c r="BI55" s="1087"/>
      <c r="BJ55" s="1087"/>
      <c r="BK55" s="1087"/>
      <c r="BL55" s="1087"/>
      <c r="BM55" s="1087"/>
      <c r="BN55" s="1087"/>
      <c r="BO55" s="1087"/>
      <c r="BP55" s="1092">
        <v>0</v>
      </c>
      <c r="BQ55" s="1092"/>
      <c r="BR55" s="1092"/>
      <c r="BS55" s="1092"/>
      <c r="BT55" s="1092"/>
      <c r="BU55" s="1092"/>
      <c r="BV55" s="1092"/>
      <c r="BW55" s="1092"/>
      <c r="BX55" s="1092">
        <v>0</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538</v>
      </c>
      <c r="BC57" s="1087"/>
      <c r="BD57" s="1087"/>
      <c r="BE57" s="1087"/>
      <c r="BF57" s="1087"/>
      <c r="BG57" s="1087"/>
      <c r="BH57" s="1087"/>
      <c r="BI57" s="1087"/>
      <c r="BJ57" s="1087"/>
      <c r="BK57" s="1087"/>
      <c r="BL57" s="1087"/>
      <c r="BM57" s="1087"/>
      <c r="BN57" s="1087"/>
      <c r="BO57" s="1087"/>
      <c r="BP57" s="1092">
        <v>59.2</v>
      </c>
      <c r="BQ57" s="1092"/>
      <c r="BR57" s="1092"/>
      <c r="BS57" s="1092"/>
      <c r="BT57" s="1092"/>
      <c r="BU57" s="1092"/>
      <c r="BV57" s="1092"/>
      <c r="BW57" s="1092"/>
      <c r="BX57" s="1092">
        <v>60.3</v>
      </c>
      <c r="BY57" s="1092"/>
      <c r="BZ57" s="1092"/>
      <c r="CA57" s="1092"/>
      <c r="CB57" s="1092"/>
      <c r="CC57" s="1092"/>
      <c r="CD57" s="1092"/>
      <c r="CE57" s="1092"/>
      <c r="CF57" s="1092">
        <v>61</v>
      </c>
      <c r="CG57" s="1092"/>
      <c r="CH57" s="1092"/>
      <c r="CI57" s="1092"/>
      <c r="CJ57" s="1092"/>
      <c r="CK57" s="1092"/>
      <c r="CL57" s="1092"/>
      <c r="CM57" s="1092"/>
      <c r="CN57" s="1092">
        <v>60.9</v>
      </c>
      <c r="CO57" s="1092"/>
      <c r="CP57" s="1092"/>
      <c r="CQ57" s="1092"/>
      <c r="CR57" s="1092"/>
      <c r="CS57" s="1092"/>
      <c r="CT57" s="1092"/>
      <c r="CU57" s="1092"/>
      <c r="CV57" s="1092">
        <v>62.3</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332</v>
      </c>
    </row>
    <row r="64" spans="1:109">
      <c r="B64" s="728"/>
      <c r="G64" s="1063"/>
      <c r="N64" s="1082"/>
      <c r="AM64" s="1063"/>
      <c r="AN64" s="1063" t="s">
        <v>533</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536</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169</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523</v>
      </c>
      <c r="BQ72" s="1088"/>
      <c r="BR72" s="1088"/>
      <c r="BS72" s="1088"/>
      <c r="BT72" s="1088"/>
      <c r="BU72" s="1088"/>
      <c r="BV72" s="1088"/>
      <c r="BW72" s="1088"/>
      <c r="BX72" s="1088" t="s">
        <v>524</v>
      </c>
      <c r="BY72" s="1088"/>
      <c r="BZ72" s="1088"/>
      <c r="CA72" s="1088"/>
      <c r="CB72" s="1088"/>
      <c r="CC72" s="1088"/>
      <c r="CD72" s="1088"/>
      <c r="CE72" s="1088"/>
      <c r="CF72" s="1088" t="s">
        <v>525</v>
      </c>
      <c r="CG72" s="1088"/>
      <c r="CH72" s="1088"/>
      <c r="CI72" s="1088"/>
      <c r="CJ72" s="1088"/>
      <c r="CK72" s="1088"/>
      <c r="CL72" s="1088"/>
      <c r="CM72" s="1088"/>
      <c r="CN72" s="1088" t="s">
        <v>526</v>
      </c>
      <c r="CO72" s="1088"/>
      <c r="CP72" s="1088"/>
      <c r="CQ72" s="1088"/>
      <c r="CR72" s="1088"/>
      <c r="CS72" s="1088"/>
      <c r="CT72" s="1088"/>
      <c r="CU72" s="1088"/>
      <c r="CV72" s="1088" t="s">
        <v>527</v>
      </c>
      <c r="CW72" s="1088"/>
      <c r="CX72" s="1088"/>
      <c r="CY72" s="1088"/>
      <c r="CZ72" s="1088"/>
      <c r="DA72" s="1088"/>
      <c r="DB72" s="1088"/>
      <c r="DC72" s="1088"/>
    </row>
    <row r="73" spans="2:107">
      <c r="B73" s="728"/>
      <c r="G73" s="1065"/>
      <c r="H73" s="1065"/>
      <c r="I73" s="1065"/>
      <c r="J73" s="1065"/>
      <c r="K73" s="1075"/>
      <c r="L73" s="1075"/>
      <c r="M73" s="1075"/>
      <c r="N73" s="1075"/>
      <c r="AM73" s="1067"/>
      <c r="AN73" s="1087" t="s">
        <v>535</v>
      </c>
      <c r="AO73" s="1087"/>
      <c r="AP73" s="1087"/>
      <c r="AQ73" s="1087"/>
      <c r="AR73" s="1087"/>
      <c r="AS73" s="1087"/>
      <c r="AT73" s="1087"/>
      <c r="AU73" s="1087"/>
      <c r="AV73" s="1087"/>
      <c r="AW73" s="1087"/>
      <c r="AX73" s="1087"/>
      <c r="AY73" s="1087"/>
      <c r="AZ73" s="1087"/>
      <c r="BA73" s="1087"/>
      <c r="BB73" s="1087" t="s">
        <v>537</v>
      </c>
      <c r="BC73" s="1087"/>
      <c r="BD73" s="1087"/>
      <c r="BE73" s="1087"/>
      <c r="BF73" s="1087"/>
      <c r="BG73" s="1087"/>
      <c r="BH73" s="1087"/>
      <c r="BI73" s="1087"/>
      <c r="BJ73" s="1087"/>
      <c r="BK73" s="1087"/>
      <c r="BL73" s="1087"/>
      <c r="BM73" s="1087"/>
      <c r="BN73" s="1087"/>
      <c r="BO73" s="1087"/>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410</v>
      </c>
      <c r="BC75" s="1087"/>
      <c r="BD75" s="1087"/>
      <c r="BE75" s="1087"/>
      <c r="BF75" s="1087"/>
      <c r="BG75" s="1087"/>
      <c r="BH75" s="1087"/>
      <c r="BI75" s="1087"/>
      <c r="BJ75" s="1087"/>
      <c r="BK75" s="1087"/>
      <c r="BL75" s="1087"/>
      <c r="BM75" s="1087"/>
      <c r="BN75" s="1087"/>
      <c r="BO75" s="1087"/>
      <c r="BP75" s="1092">
        <v>-0.8</v>
      </c>
      <c r="BQ75" s="1092"/>
      <c r="BR75" s="1092"/>
      <c r="BS75" s="1092"/>
      <c r="BT75" s="1092"/>
      <c r="BU75" s="1092"/>
      <c r="BV75" s="1092"/>
      <c r="BW75" s="1092"/>
      <c r="BX75" s="1092">
        <v>-1.4</v>
      </c>
      <c r="BY75" s="1092"/>
      <c r="BZ75" s="1092"/>
      <c r="CA75" s="1092"/>
      <c r="CB75" s="1092"/>
      <c r="CC75" s="1092"/>
      <c r="CD75" s="1092"/>
      <c r="CE75" s="1092"/>
      <c r="CF75" s="1092">
        <v>-1.5</v>
      </c>
      <c r="CG75" s="1092"/>
      <c r="CH75" s="1092"/>
      <c r="CI75" s="1092"/>
      <c r="CJ75" s="1092"/>
      <c r="CK75" s="1092"/>
      <c r="CL75" s="1092"/>
      <c r="CM75" s="1092"/>
      <c r="CN75" s="1092">
        <v>-1.2</v>
      </c>
      <c r="CO75" s="1092"/>
      <c r="CP75" s="1092"/>
      <c r="CQ75" s="1092"/>
      <c r="CR75" s="1092"/>
      <c r="CS75" s="1092"/>
      <c r="CT75" s="1092"/>
      <c r="CU75" s="1092"/>
      <c r="CV75" s="1092">
        <v>-1</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510</v>
      </c>
      <c r="AO77" s="1088"/>
      <c r="AP77" s="1088"/>
      <c r="AQ77" s="1088"/>
      <c r="AR77" s="1088"/>
      <c r="AS77" s="1088"/>
      <c r="AT77" s="1088"/>
      <c r="AU77" s="1088"/>
      <c r="AV77" s="1088"/>
      <c r="AW77" s="1088"/>
      <c r="AX77" s="1088"/>
      <c r="AY77" s="1088"/>
      <c r="AZ77" s="1088"/>
      <c r="BA77" s="1088"/>
      <c r="BB77" s="1087" t="s">
        <v>537</v>
      </c>
      <c r="BC77" s="1087"/>
      <c r="BD77" s="1087"/>
      <c r="BE77" s="1087"/>
      <c r="BF77" s="1087"/>
      <c r="BG77" s="1087"/>
      <c r="BH77" s="1087"/>
      <c r="BI77" s="1087"/>
      <c r="BJ77" s="1087"/>
      <c r="BK77" s="1087"/>
      <c r="BL77" s="1087"/>
      <c r="BM77" s="1087"/>
      <c r="BN77" s="1087"/>
      <c r="BO77" s="1087"/>
      <c r="BP77" s="1092">
        <v>0</v>
      </c>
      <c r="BQ77" s="1092"/>
      <c r="BR77" s="1092"/>
      <c r="BS77" s="1092"/>
      <c r="BT77" s="1092"/>
      <c r="BU77" s="1092"/>
      <c r="BV77" s="1092"/>
      <c r="BW77" s="1092"/>
      <c r="BX77" s="1092">
        <v>0</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410</v>
      </c>
      <c r="BC79" s="1087"/>
      <c r="BD79" s="1087"/>
      <c r="BE79" s="1087"/>
      <c r="BF79" s="1087"/>
      <c r="BG79" s="1087"/>
      <c r="BH79" s="1087"/>
      <c r="BI79" s="1087"/>
      <c r="BJ79" s="1087"/>
      <c r="BK79" s="1087"/>
      <c r="BL79" s="1087"/>
      <c r="BM79" s="1087"/>
      <c r="BN79" s="1087"/>
      <c r="BO79" s="1087"/>
      <c r="BP79" s="1092">
        <v>7.1</v>
      </c>
      <c r="BQ79" s="1092"/>
      <c r="BR79" s="1092"/>
      <c r="BS79" s="1092"/>
      <c r="BT79" s="1092"/>
      <c r="BU79" s="1092"/>
      <c r="BV79" s="1092"/>
      <c r="BW79" s="1092"/>
      <c r="BX79" s="1092">
        <v>7.3</v>
      </c>
      <c r="BY79" s="1092"/>
      <c r="BZ79" s="1092"/>
      <c r="CA79" s="1092"/>
      <c r="CB79" s="1092"/>
      <c r="CC79" s="1092"/>
      <c r="CD79" s="1092"/>
      <c r="CE79" s="1092"/>
      <c r="CF79" s="1092">
        <v>7.4</v>
      </c>
      <c r="CG79" s="1092"/>
      <c r="CH79" s="1092"/>
      <c r="CI79" s="1092"/>
      <c r="CJ79" s="1092"/>
      <c r="CK79" s="1092"/>
      <c r="CL79" s="1092"/>
      <c r="CM79" s="1092"/>
      <c r="CN79" s="1092">
        <v>6.6</v>
      </c>
      <c r="CO79" s="1092"/>
      <c r="CP79" s="1092"/>
      <c r="CQ79" s="1092"/>
      <c r="CR79" s="1092"/>
      <c r="CS79" s="1092"/>
      <c r="CT79" s="1092"/>
      <c r="CU79" s="1092"/>
      <c r="CV79" s="1092">
        <v>6.8</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JfSPX0MHww+nsy1szEBh7IoSxJGQw4f/tx7MUTzxIYwJtQva6Yy0pAfKVTVWT2pUwmOrZexjEgyhY+VFMwCM6g==" saltValue="h4Jar9j8XIuf4TijcfYW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4"/>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70" zoomScaleNormal="70" zoomScaleSheetLayoutView="70" workbookViewId="0">
      <selection activeCell="BJ63" sqref="BJ63"/>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YJT1OoVqgGHAZzwy8cjRKPEvxOPQceL0uHEtnkrahLWZJYHDugBJdW1ZbJehs9V+ez1s8IoeEMcom6thuAhf3g==" saltValue="JlZMWxEOj9PijYhjJhWfYw==" spinCount="100000" sheet="1" objects="1" scenarios="1"/>
  <phoneticPr fontId="34"/>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70" zoomScaleNormal="70" zoomScaleSheetLayoutView="55" workbookViewId="0">
      <selection activeCell="BJ63" sqref="BJ63"/>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I9953GunYZhwHuNU50ytirHEJp2sNjNDQr2s1e2z3TgxKZjNJdNWTs69QzRmn0/tHSPQXYgV2k1SsH7RQy7VYw==" saltValue="gryr/JT+ASJhayGHfvlmDg==" spinCount="100000" sheet="1" objects="1" scenarios="1"/>
  <phoneticPr fontId="34"/>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三浦幸子</cp:lastModifiedBy>
  <dcterms:created xsi:type="dcterms:W3CDTF">2024-03-14T00:46:22Z</dcterms:created>
  <dcterms:modified xsi:type="dcterms:W3CDTF">2025-03-05T02:57:22Z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2025-03-05T02:57:22Z</vt:filetime>
  </property>
</Properties>
</file>